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instellungen" sheetId="1" state="visible" r:id="rId1"/>
    <sheet name="Team" sheetId="2" state="visible" r:id="rId2"/>
    <sheet name="Übersicht" sheetId="3" state="visible" r:id="rId3"/>
    <sheet name="Jan" sheetId="4" state="visible" r:id="rId4"/>
    <sheet name="Feb" sheetId="5" state="visible" r:id="rId5"/>
    <sheet name="Mär" sheetId="6" state="visible" r:id="rId6"/>
    <sheet name="Apr" sheetId="7" state="visible" r:id="rId7"/>
    <sheet name="Mai" sheetId="8" state="visible" r:id="rId8"/>
    <sheet name="Jun" sheetId="9" state="visible" r:id="rId9"/>
    <sheet name="Jul" sheetId="10" state="visible" r:id="rId10"/>
    <sheet name="Aug" sheetId="11" state="visible" r:id="rId11"/>
    <sheet name="Sep" sheetId="12" state="visible" r:id="rId12"/>
    <sheet name="Okt" sheetId="13" state="visible" r:id="rId13"/>
    <sheet name="Nov" sheetId="14" state="visible" r:id="rId14"/>
    <sheet name="Dez" sheetId="15" state="visible" r:id="rId15"/>
    <sheet name="Feiertage" sheetId="16" state="visible" r:id="rId16"/>
  </sheets>
  <definedNames>
    <definedName name="_xlnm.Print_Area" localSheetId="3">'Jan'!$A$1:$AI$25</definedName>
    <definedName name="_xlnm.Print_Area" localSheetId="4">'Feb'!$A$1:$AI$25</definedName>
    <definedName name="_xlnm.Print_Area" localSheetId="5">'Mär'!$A$1:$AI$25</definedName>
    <definedName name="_xlnm.Print_Area" localSheetId="6">'Apr'!$A$1:$AI$25</definedName>
    <definedName name="_xlnm.Print_Area" localSheetId="7">'Mai'!$A$1:$AI$25</definedName>
    <definedName name="_xlnm.Print_Area" localSheetId="8">'Jun'!$A$1:$AI$25</definedName>
    <definedName name="_xlnm.Print_Area" localSheetId="9">'Jul'!$A$1:$AI$25</definedName>
    <definedName name="_xlnm.Print_Area" localSheetId="10">'Aug'!$A$1:$AI$25</definedName>
    <definedName name="_xlnm.Print_Area" localSheetId="11">'Sep'!$A$1:$AI$25</definedName>
    <definedName name="_xlnm.Print_Area" localSheetId="12">'Okt'!$A$1:$AI$25</definedName>
    <definedName name="_xlnm.Print_Area" localSheetId="13">'Nov'!$A$1:$AI$25</definedName>
    <definedName name="_xlnm.Print_Area" localSheetId="14">'Dez'!$A$1:$AI$25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yyyy-mm-dd"/>
    <numFmt numFmtId="165" formatCode="dd.mm.yyyy"/>
    <numFmt numFmtId="166" formatCode="0.0"/>
    <numFmt numFmtId="167" formatCode="dd"/>
    <numFmt numFmtId="168" formatCode="ddd"/>
    <numFmt numFmtId="169" formatCode="0.0;-0.0;&quot;&quot;"/>
    <numFmt numFmtId="170" formatCode="0;-0;&quot;&quot;"/>
  </numFmts>
  <fonts count="12">
    <font>
      <name val="Calibri"/>
      <family val="2"/>
      <color theme="1"/>
      <sz val="11"/>
      <scheme val="minor"/>
    </font>
    <font>
      <name val="Arial"/>
      <b val="1"/>
      <color rgb="001C2B4A"/>
      <sz val="18"/>
    </font>
    <font>
      <name val="Arial"/>
      <color rgb="006B7280"/>
      <sz val="9"/>
    </font>
    <font>
      <name val="Arial"/>
      <b val="1"/>
      <color rgb="00000000"/>
      <sz val="10"/>
    </font>
    <font>
      <name val="Arial"/>
      <color rgb="00000000"/>
      <sz val="10"/>
    </font>
    <font>
      <name val="Arial"/>
      <color rgb="006B7280"/>
      <sz val="8"/>
    </font>
    <font>
      <name val="Arial"/>
      <color rgb="006B7280"/>
      <sz val="10"/>
    </font>
    <font>
      <name val="Arial"/>
      <color rgb="00000000"/>
      <sz val="8"/>
    </font>
    <font>
      <name val="Arial"/>
      <b val="1"/>
      <color rgb="001C2B4A"/>
      <sz val="16"/>
    </font>
    <font>
      <name val="Arial"/>
      <b val="1"/>
      <color rgb="001C2B4A"/>
      <sz val="10"/>
    </font>
    <font>
      <name val="Arial"/>
      <b val="1"/>
      <color rgb="006B7280"/>
      <sz val="10"/>
    </font>
    <font>
      <name val="Arial"/>
      <color rgb="006B7280"/>
      <sz val="7"/>
    </font>
  </fonts>
  <fills count="5">
    <fill>
      <patternFill/>
    </fill>
    <fill>
      <patternFill patternType="gray125"/>
    </fill>
    <fill>
      <patternFill patternType="solid">
        <fgColor rgb="00FFF6CC"/>
      </patternFill>
    </fill>
    <fill>
      <patternFill patternType="solid">
        <fgColor rgb="00EEF2F8"/>
      </patternFill>
    </fill>
    <fill>
      <patternFill patternType="solid">
        <fgColor rgb="00E5E7EB"/>
      </patternFill>
    </fill>
  </fills>
  <borders count="2">
    <border>
      <left/>
      <right/>
      <top/>
      <bottom/>
      <diagonal/>
    </border>
    <border>
      <left style="thin">
        <color rgb="00D9DEE7"/>
      </left>
      <right style="thin">
        <color rgb="00D9DEE7"/>
      </right>
      <top style="thin">
        <color rgb="00D9DEE7"/>
      </top>
      <bottom style="thin">
        <color rgb="00D9DEE7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4" fillId="2" borderId="1" applyAlignment="1" pivotButton="0" quotePrefix="0" xfId="0">
      <alignment horizontal="left"/>
    </xf>
    <xf numFmtId="0" fontId="4" fillId="0" borderId="1" applyAlignment="1" pivotButton="0" quotePrefix="0" xfId="0">
      <alignment horizontal="left"/>
    </xf>
    <xf numFmtId="0" fontId="5" fillId="0" borderId="0" pivotButton="0" quotePrefix="0" xfId="0"/>
    <xf numFmtId="0" fontId="5" fillId="0" borderId="0" applyAlignment="1" pivotButton="0" quotePrefix="0" xfId="0">
      <alignment horizontal="left"/>
    </xf>
    <xf numFmtId="0" fontId="4" fillId="0" borderId="0" pivotButton="0" quotePrefix="0" xfId="0"/>
    <xf numFmtId="0" fontId="8" fillId="0" borderId="0" pivotButton="0" quotePrefix="0" xfId="0"/>
    <xf numFmtId="0" fontId="9" fillId="3" borderId="1" pivotButton="0" quotePrefix="0" xfId="0"/>
    <xf numFmtId="166" fontId="4" fillId="2" borderId="1" pivotButton="0" quotePrefix="0" xfId="0"/>
    <xf numFmtId="166" fontId="4" fillId="0" borderId="1" pivotButton="0" quotePrefix="0" xfId="0"/>
    <xf numFmtId="0" fontId="9" fillId="3" borderId="1" applyAlignment="1" pivotButton="0" quotePrefix="0" xfId="0">
      <alignment horizontal="left"/>
    </xf>
    <xf numFmtId="0" fontId="9" fillId="3" borderId="1" applyAlignment="1" pivotButton="0" quotePrefix="0" xfId="0">
      <alignment horizontal="center"/>
    </xf>
    <xf numFmtId="0" fontId="4" fillId="0" borderId="1" pivotButton="0" quotePrefix="0" xfId="0"/>
    <xf numFmtId="166" fontId="4" fillId="0" borderId="1" applyAlignment="1" pivotButton="0" quotePrefix="0" xfId="0">
      <alignment horizontal="center"/>
    </xf>
    <xf numFmtId="169" fontId="4" fillId="0" borderId="1" applyAlignment="1" pivotButton="0" quotePrefix="0" xfId="0">
      <alignment horizontal="center"/>
    </xf>
    <xf numFmtId="166" fontId="3" fillId="0" borderId="1" applyAlignment="1" pivotButton="0" quotePrefix="0" xfId="0">
      <alignment horizontal="center"/>
    </xf>
    <xf numFmtId="170" fontId="4" fillId="0" borderId="1" applyAlignment="1" pivotButton="0" quotePrefix="0" xfId="0">
      <alignment horizontal="center"/>
    </xf>
    <xf numFmtId="0" fontId="10" fillId="0" borderId="0" pivotButton="0" quotePrefix="0" xfId="0"/>
    <xf numFmtId="168" fontId="5" fillId="0" borderId="0" applyAlignment="1" pivotButton="0" quotePrefix="0" xfId="0">
      <alignment horizontal="center"/>
    </xf>
    <xf numFmtId="167" fontId="3" fillId="3" borderId="1" applyAlignment="1" pivotButton="0" quotePrefix="0" xfId="0">
      <alignment horizontal="center"/>
    </xf>
    <xf numFmtId="0" fontId="3" fillId="3" borderId="1" applyAlignment="1" pivotButton="0" quotePrefix="0" xfId="0">
      <alignment horizontal="center"/>
    </xf>
    <xf numFmtId="0" fontId="11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center"/>
    </xf>
    <xf numFmtId="1" fontId="4" fillId="0" borderId="1" applyAlignment="1" pivotButton="0" quotePrefix="0" xfId="0">
      <alignment horizontal="center"/>
    </xf>
    <xf numFmtId="0" fontId="3" fillId="3" borderId="1" pivotButton="0" quotePrefix="0" xfId="0"/>
    <xf numFmtId="0" fontId="4" fillId="4" borderId="1" pivotButton="0" quotePrefix="0" xfId="0"/>
    <xf numFmtId="0" fontId="4" fillId="4" borderId="1" applyAlignment="1" pivotButton="0" quotePrefix="0" xfId="0">
      <alignment horizontal="center"/>
    </xf>
    <xf numFmtId="0" fontId="4" fillId="3" borderId="1" pivotButton="0" quotePrefix="0" xfId="0"/>
    <xf numFmtId="0" fontId="6" fillId="3" borderId="1" pivotButton="0" quotePrefix="0" xfId="0"/>
    <xf numFmtId="0" fontId="7" fillId="3" borderId="1" applyAlignment="1" pivotButton="0" quotePrefix="0" xfId="0">
      <alignment horizontal="center" textRotation="90"/>
    </xf>
    <xf numFmtId="165" fontId="4" fillId="0" borderId="1" pivotButton="0" quotePrefix="0" xfId="0"/>
  </cellXfs>
  <cellStyles count="1">
    <cellStyle name="Normal" xfId="0" builtinId="0" hidden="0"/>
  </cellStyles>
  <dxfs count="7">
    <dxf>
      <font>
        <name val="Arial"/>
        <b val="1"/>
        <color rgb="00B91C1C"/>
      </font>
    </dxf>
    <dxf>
      <fill>
        <patternFill patternType="solid">
          <fgColor rgb="00E5E7EB"/>
        </patternFill>
      </fill>
    </dxf>
    <dxf>
      <fill>
        <patternFill patternType="solid">
          <fgColor rgb="00BBF7D0"/>
        </patternFill>
      </fill>
    </dxf>
    <dxf>
      <fill>
        <patternFill patternType="solid">
          <fgColor rgb="00DCFCE7"/>
        </patternFill>
      </fill>
    </dxf>
    <dxf>
      <fill>
        <patternFill patternType="solid">
          <fgColor rgb="00FED7AA"/>
        </patternFill>
      </fill>
    </dxf>
    <dxf>
      <fill>
        <patternFill patternType="solid">
          <fgColor rgb="00DBEAFE"/>
        </patternFill>
      </fill>
    </dxf>
    <dxf>
      <font>
        <name val="Arial"/>
        <b val="1"/>
        <color rgb="00B91C1C"/>
      </font>
      <fill>
        <patternFill patternType="solid">
          <fgColor rgb="00FECAC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styles" Target="styles.xml" Id="rId17" /><Relationship Type="http://schemas.openxmlformats.org/officeDocument/2006/relationships/theme" Target="theme/theme1.xml" Id="rId1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30" customWidth="1" min="2" max="2"/>
  </cols>
  <sheetData>
    <row r="1">
      <c r="A1" s="1" t="inlineStr">
        <is>
          <t>Urlaubsplaner 2027</t>
        </is>
      </c>
    </row>
    <row r="2">
      <c r="A2" s="2" t="inlineStr">
        <is>
          <t>Kostenlose Vorlage von presio.eu</t>
        </is>
      </c>
    </row>
    <row r="4">
      <c r="A4" s="3" t="inlineStr">
        <is>
          <t>Bundesland</t>
        </is>
      </c>
      <c r="B4" s="4" t="inlineStr">
        <is>
          <t>Bayern</t>
        </is>
      </c>
    </row>
    <row r="5">
      <c r="A5" s="3" t="inlineStr">
        <is>
          <t>Höchstens gleichzeitig abwesend</t>
        </is>
      </c>
      <c r="B5" s="5" t="n">
        <v>2</v>
      </c>
    </row>
    <row r="6">
      <c r="A6" s="3" t="inlineStr">
        <is>
          <t>Jahr</t>
        </is>
      </c>
      <c r="B6" s="6" t="n">
        <v>2027</v>
      </c>
    </row>
    <row r="7">
      <c r="A7" s="3" t="inlineStr">
        <is>
          <t>Arbeitstage 2027 im gewählten Land</t>
        </is>
      </c>
      <c r="B7" s="6">
        <f>SUM('Jan'!C4:AG4)+SUM('Feb'!C4:AG4)+SUM('Mär'!C4:AG4)+SUM('Apr'!C4:AG4)+SUM('Mai'!C4:AG4)+SUM('Jun'!C4:AG4)+SUM('Jul'!C4:AG4)+SUM('Aug'!C4:AG4)+SUM('Sep'!C4:AG4)+SUM('Okt'!C4:AG4)+SUM('Nov'!C4:AG4)+SUM('Dez'!C4:AG4)</f>
        <v/>
      </c>
    </row>
    <row r="8">
      <c r="A8" s="7" t="inlineStr">
        <is>
          <t>interne Hilfszelle (nicht ändern)</t>
        </is>
      </c>
      <c r="B8" s="8">
        <f>MATCH(B4,Feiertage!$C$2:$R$2,0)</f>
        <v/>
      </c>
    </row>
    <row r="10">
      <c r="A10" s="3" t="inlineStr">
        <is>
          <t>So geht es:</t>
        </is>
      </c>
    </row>
    <row r="11">
      <c r="A11" s="9" t="inlineStr">
        <is>
          <t>1. Gelbe Felder ausfüllen: Bundesland und wie viele Personen höchstens gleichzeitig fehlen dürfen.</t>
        </is>
      </c>
    </row>
    <row r="12">
      <c r="A12" s="9" t="inlineStr">
        <is>
          <t>2. Im Blatt „Team" Namen, Urlaubsanspruch und Resturlaub aus dem Vorjahr eintragen.</t>
        </is>
      </c>
    </row>
    <row r="13">
      <c r="A13" s="9" t="inlineStr">
        <is>
          <t>3. In den Monatsblättern je Tag ein Kürzel setzen: U = Urlaub, H = halber Urlaubstag, K = krank, S = Sonstiges (z. B. Fortbildung).</t>
        </is>
      </c>
    </row>
    <row r="14">
      <c r="A14" s="9" t="inlineStr">
        <is>
          <t>4. Wochenenden und Feiertage des gewählten Bundeslands sind grau und zählen nicht als Urlaubstag.</t>
        </is>
      </c>
    </row>
    <row r="15">
      <c r="A15" s="9" t="inlineStr">
        <is>
          <t>5. Die Zeile „Abwesend" zählt je Tag mit und wird rot, wenn mehr Personen fehlen als erlaubt.</t>
        </is>
      </c>
    </row>
    <row r="16">
      <c r="A16" s="9" t="inlineStr">
        <is>
          <t>6. Das Blatt „Übersicht" zeigt genommenen Urlaub je Monat und den Rest je Person.</t>
        </is>
      </c>
    </row>
    <row r="17">
      <c r="A17" s="9" t="inlineStr"/>
    </row>
    <row r="18">
      <c r="A18" s="2" t="inlineStr">
        <is>
          <t>Die Zeile „Max Muster (Beispiel)" zeigt das Format und kann überschrieben werden.</t>
        </is>
      </c>
    </row>
    <row r="19">
      <c r="A19" s="2" t="inlineStr">
        <is>
          <t>Die Feiertage gelten für 2027. In Bayern gilt Mariä Himmelfahrt nur in Gemeinden mit überwiegend katholischer Bevölkerung (2027 ein Sonntag).</t>
        </is>
      </c>
    </row>
    <row r="20">
      <c r="A20" s="2" t="inlineStr">
        <is>
          <t>Keine Rechtsberatung. Urlaub für das ganze Team ohne Excel planen: presio.eu</t>
        </is>
      </c>
    </row>
  </sheetData>
  <dataValidations count="2">
    <dataValidation sqref="B4" showDropDown="0" showInputMessage="0" showErrorMessage="0" allowBlank="0" errorTitle="Bundesland" error="Bitte ein Bundesland aus der Liste wählen." type="list">
      <formula1>=Feiertage!$C$2:$R$2</formula1>
    </dataValidation>
    <dataValidation sqref="B5" showDropDown="0" showInputMessage="0" showErrorMessage="0" allowBlank="0" type="whole" operator="between">
      <formula1>0</formula1>
      <formula2>100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3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8" customWidth="1" min="2" max="2"/>
    <col width="20" customWidth="1" min="3" max="3"/>
    <col width="12" customWidth="1" min="4" max="4"/>
  </cols>
  <sheetData>
    <row r="1">
      <c r="A1" s="10" t="inlineStr">
        <is>
          <t>Team</t>
        </is>
      </c>
    </row>
    <row r="3">
      <c r="A3" s="11" t="inlineStr">
        <is>
          <t>Name</t>
        </is>
      </c>
      <c r="B3" s="11" t="inlineStr">
        <is>
          <t>Urlaubsanspruch 2027</t>
        </is>
      </c>
      <c r="C3" s="11" t="inlineStr">
        <is>
          <t>Resturlaub aus 2026</t>
        </is>
      </c>
      <c r="D3" s="11" t="inlineStr">
        <is>
          <t>Gesamt</t>
        </is>
      </c>
    </row>
    <row r="4">
      <c r="A4" s="4" t="inlineStr">
        <is>
          <t>Max Muster (Beispiel)</t>
        </is>
      </c>
      <c r="B4" s="12" t="n">
        <v>28</v>
      </c>
      <c r="C4" s="12" t="n">
        <v>2</v>
      </c>
      <c r="D4" s="13">
        <f>IF(A4="","",B4+C4)</f>
        <v/>
      </c>
    </row>
    <row r="5">
      <c r="A5" s="4" t="n"/>
      <c r="B5" s="12" t="n"/>
      <c r="C5" s="12" t="n"/>
      <c r="D5" s="13">
        <f>IF(A5="","",B5+C5)</f>
        <v/>
      </c>
    </row>
    <row r="6">
      <c r="A6" s="4" t="n"/>
      <c r="B6" s="12" t="n"/>
      <c r="C6" s="12" t="n"/>
      <c r="D6" s="13">
        <f>IF(A6="","",B6+C6)</f>
        <v/>
      </c>
    </row>
    <row r="7">
      <c r="A7" s="4" t="n"/>
      <c r="B7" s="12" t="n"/>
      <c r="C7" s="12" t="n"/>
      <c r="D7" s="13">
        <f>IF(A7="","",B7+C7)</f>
        <v/>
      </c>
    </row>
    <row r="8">
      <c r="A8" s="4" t="n"/>
      <c r="B8" s="12" t="n"/>
      <c r="C8" s="12" t="n"/>
      <c r="D8" s="13">
        <f>IF(A8="","",B8+C8)</f>
        <v/>
      </c>
    </row>
    <row r="9">
      <c r="A9" s="4" t="n"/>
      <c r="B9" s="12" t="n"/>
      <c r="C9" s="12" t="n"/>
      <c r="D9" s="13">
        <f>IF(A9="","",B9+C9)</f>
        <v/>
      </c>
    </row>
    <row r="10">
      <c r="A10" s="4" t="n"/>
      <c r="B10" s="12" t="n"/>
      <c r="C10" s="12" t="n"/>
      <c r="D10" s="13">
        <f>IF(A10="","",B10+C10)</f>
        <v/>
      </c>
    </row>
    <row r="11">
      <c r="A11" s="4" t="n"/>
      <c r="B11" s="12" t="n"/>
      <c r="C11" s="12" t="n"/>
      <c r="D11" s="13">
        <f>IF(A11="","",B11+C11)</f>
        <v/>
      </c>
    </row>
    <row r="12">
      <c r="A12" s="4" t="n"/>
      <c r="B12" s="12" t="n"/>
      <c r="C12" s="12" t="n"/>
      <c r="D12" s="13">
        <f>IF(A12="","",B12+C12)</f>
        <v/>
      </c>
    </row>
    <row r="13">
      <c r="A13" s="4" t="n"/>
      <c r="B13" s="12" t="n"/>
      <c r="C13" s="12" t="n"/>
      <c r="D13" s="13">
        <f>IF(A13="","",B13+C13)</f>
        <v/>
      </c>
    </row>
    <row r="14">
      <c r="A14" s="4" t="n"/>
      <c r="B14" s="12" t="n"/>
      <c r="C14" s="12" t="n"/>
      <c r="D14" s="13">
        <f>IF(A14="","",B14+C14)</f>
        <v/>
      </c>
    </row>
    <row r="15">
      <c r="A15" s="4" t="n"/>
      <c r="B15" s="12" t="n"/>
      <c r="C15" s="12" t="n"/>
      <c r="D15" s="13">
        <f>IF(A15="","",B15+C15)</f>
        <v/>
      </c>
    </row>
    <row r="16">
      <c r="A16" s="4" t="n"/>
      <c r="B16" s="12" t="n"/>
      <c r="C16" s="12" t="n"/>
      <c r="D16" s="13">
        <f>IF(A16="","",B16+C16)</f>
        <v/>
      </c>
    </row>
    <row r="17">
      <c r="A17" s="4" t="n"/>
      <c r="B17" s="12" t="n"/>
      <c r="C17" s="12" t="n"/>
      <c r="D17" s="13">
        <f>IF(A17="","",B17+C17)</f>
        <v/>
      </c>
    </row>
    <row r="18">
      <c r="A18" s="4" t="n"/>
      <c r="B18" s="12" t="n"/>
      <c r="C18" s="12" t="n"/>
      <c r="D18" s="13">
        <f>IF(A18="","",B18+C18)</f>
        <v/>
      </c>
    </row>
    <row r="19">
      <c r="A19" s="4" t="n"/>
      <c r="B19" s="12" t="n"/>
      <c r="C19" s="12" t="n"/>
      <c r="D19" s="13">
        <f>IF(A19="","",B19+C19)</f>
        <v/>
      </c>
    </row>
    <row r="20">
      <c r="A20" s="4" t="n"/>
      <c r="B20" s="12" t="n"/>
      <c r="C20" s="12" t="n"/>
      <c r="D20" s="13">
        <f>IF(A20="","",B20+C20)</f>
        <v/>
      </c>
    </row>
    <row r="21">
      <c r="A21" s="4" t="n"/>
      <c r="B21" s="12" t="n"/>
      <c r="C21" s="12" t="n"/>
      <c r="D21" s="13">
        <f>IF(A21="","",B21+C21)</f>
        <v/>
      </c>
    </row>
    <row r="22">
      <c r="A22" s="4" t="n"/>
      <c r="B22" s="12" t="n"/>
      <c r="C22" s="12" t="n"/>
      <c r="D22" s="13">
        <f>IF(A22="","",B22+C22)</f>
        <v/>
      </c>
    </row>
    <row r="23">
      <c r="A23" s="4" t="n"/>
      <c r="B23" s="12" t="n"/>
      <c r="C23" s="12" t="n"/>
      <c r="D23" s="13">
        <f>IF(A23="","",B23+C23)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Q23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  <col width="9" customWidth="1" min="15" max="15"/>
    <col width="9" customWidth="1" min="16" max="16"/>
    <col width="9" customWidth="1" min="17" max="17"/>
  </cols>
  <sheetData>
    <row r="1">
      <c r="A1" s="10" t="inlineStr">
        <is>
          <t>Übersicht 2027</t>
        </is>
      </c>
    </row>
    <row r="3">
      <c r="A3" s="14" t="inlineStr">
        <is>
          <t>Name</t>
        </is>
      </c>
      <c r="B3" s="15" t="inlineStr">
        <is>
          <t>Anspruch</t>
        </is>
      </c>
      <c r="C3" s="15" t="inlineStr">
        <is>
          <t>Jan</t>
        </is>
      </c>
      <c r="D3" s="15" t="inlineStr">
        <is>
          <t>Feb</t>
        </is>
      </c>
      <c r="E3" s="15" t="inlineStr">
        <is>
          <t>Mär</t>
        </is>
      </c>
      <c r="F3" s="15" t="inlineStr">
        <is>
          <t>Apr</t>
        </is>
      </c>
      <c r="G3" s="15" t="inlineStr">
        <is>
          <t>Mai</t>
        </is>
      </c>
      <c r="H3" s="15" t="inlineStr">
        <is>
          <t>Jun</t>
        </is>
      </c>
      <c r="I3" s="15" t="inlineStr">
        <is>
          <t>Jul</t>
        </is>
      </c>
      <c r="J3" s="15" t="inlineStr">
        <is>
          <t>Aug</t>
        </is>
      </c>
      <c r="K3" s="15" t="inlineStr">
        <is>
          <t>Sep</t>
        </is>
      </c>
      <c r="L3" s="15" t="inlineStr">
        <is>
          <t>Okt</t>
        </is>
      </c>
      <c r="M3" s="15" t="inlineStr">
        <is>
          <t>Nov</t>
        </is>
      </c>
      <c r="N3" s="15" t="inlineStr">
        <is>
          <t>Dez</t>
        </is>
      </c>
      <c r="O3" s="15" t="inlineStr">
        <is>
          <t>Genommen</t>
        </is>
      </c>
      <c r="P3" s="15" t="inlineStr">
        <is>
          <t>Rest</t>
        </is>
      </c>
      <c r="Q3" s="15" t="inlineStr">
        <is>
          <t>Krank</t>
        </is>
      </c>
    </row>
    <row r="4">
      <c r="A4" s="16">
        <f>IF(Team!A4="","",Team!A4)</f>
        <v/>
      </c>
      <c r="B4" s="17">
        <f>IF(Team!A4="","",Team!D4)</f>
        <v/>
      </c>
      <c r="C4" s="18">
        <f>'Jan'!AH5</f>
        <v/>
      </c>
      <c r="D4" s="18">
        <f>'Feb'!AH5</f>
        <v/>
      </c>
      <c r="E4" s="18">
        <f>'Mär'!AH5</f>
        <v/>
      </c>
      <c r="F4" s="18">
        <f>'Apr'!AH5</f>
        <v/>
      </c>
      <c r="G4" s="18">
        <f>'Mai'!AH5</f>
        <v/>
      </c>
      <c r="H4" s="18">
        <f>'Jun'!AH5</f>
        <v/>
      </c>
      <c r="I4" s="18">
        <f>'Jul'!AH5</f>
        <v/>
      </c>
      <c r="J4" s="18">
        <f>'Aug'!AH5</f>
        <v/>
      </c>
      <c r="K4" s="18">
        <f>'Sep'!AH5</f>
        <v/>
      </c>
      <c r="L4" s="18">
        <f>'Okt'!AH5</f>
        <v/>
      </c>
      <c r="M4" s="18">
        <f>'Nov'!AH5</f>
        <v/>
      </c>
      <c r="N4" s="18">
        <f>'Dez'!AH5</f>
        <v/>
      </c>
      <c r="O4" s="19">
        <f>SUM(C4:N4)</f>
        <v/>
      </c>
      <c r="P4" s="19">
        <f>IF(A4="","",B4-O4)</f>
        <v/>
      </c>
      <c r="Q4" s="20">
        <f>'Jan'!AI5+'Feb'!AI5+'Mär'!AI5+'Apr'!AI5+'Mai'!AI5+'Jun'!AI5+'Jul'!AI5+'Aug'!AI5+'Sep'!AI5+'Okt'!AI5+'Nov'!AI5+'Dez'!AI5</f>
        <v/>
      </c>
    </row>
    <row r="5">
      <c r="A5" s="16">
        <f>IF(Team!A5="","",Team!A5)</f>
        <v/>
      </c>
      <c r="B5" s="17">
        <f>IF(Team!A5="","",Team!D5)</f>
        <v/>
      </c>
      <c r="C5" s="18">
        <f>'Jan'!AH6</f>
        <v/>
      </c>
      <c r="D5" s="18">
        <f>'Feb'!AH6</f>
        <v/>
      </c>
      <c r="E5" s="18">
        <f>'Mär'!AH6</f>
        <v/>
      </c>
      <c r="F5" s="18">
        <f>'Apr'!AH6</f>
        <v/>
      </c>
      <c r="G5" s="18">
        <f>'Mai'!AH6</f>
        <v/>
      </c>
      <c r="H5" s="18">
        <f>'Jun'!AH6</f>
        <v/>
      </c>
      <c r="I5" s="18">
        <f>'Jul'!AH6</f>
        <v/>
      </c>
      <c r="J5" s="18">
        <f>'Aug'!AH6</f>
        <v/>
      </c>
      <c r="K5" s="18">
        <f>'Sep'!AH6</f>
        <v/>
      </c>
      <c r="L5" s="18">
        <f>'Okt'!AH6</f>
        <v/>
      </c>
      <c r="M5" s="18">
        <f>'Nov'!AH6</f>
        <v/>
      </c>
      <c r="N5" s="18">
        <f>'Dez'!AH6</f>
        <v/>
      </c>
      <c r="O5" s="19">
        <f>SUM(C5:N5)</f>
        <v/>
      </c>
      <c r="P5" s="19">
        <f>IF(A5="","",B5-O5)</f>
        <v/>
      </c>
      <c r="Q5" s="20">
        <f>'Jan'!AI6+'Feb'!AI6+'Mär'!AI6+'Apr'!AI6+'Mai'!AI6+'Jun'!AI6+'Jul'!AI6+'Aug'!AI6+'Sep'!AI6+'Okt'!AI6+'Nov'!AI6+'Dez'!AI6</f>
        <v/>
      </c>
    </row>
    <row r="6">
      <c r="A6" s="16">
        <f>IF(Team!A6="","",Team!A6)</f>
        <v/>
      </c>
      <c r="B6" s="17">
        <f>IF(Team!A6="","",Team!D6)</f>
        <v/>
      </c>
      <c r="C6" s="18">
        <f>'Jan'!AH7</f>
        <v/>
      </c>
      <c r="D6" s="18">
        <f>'Feb'!AH7</f>
        <v/>
      </c>
      <c r="E6" s="18">
        <f>'Mär'!AH7</f>
        <v/>
      </c>
      <c r="F6" s="18">
        <f>'Apr'!AH7</f>
        <v/>
      </c>
      <c r="G6" s="18">
        <f>'Mai'!AH7</f>
        <v/>
      </c>
      <c r="H6" s="18">
        <f>'Jun'!AH7</f>
        <v/>
      </c>
      <c r="I6" s="18">
        <f>'Jul'!AH7</f>
        <v/>
      </c>
      <c r="J6" s="18">
        <f>'Aug'!AH7</f>
        <v/>
      </c>
      <c r="K6" s="18">
        <f>'Sep'!AH7</f>
        <v/>
      </c>
      <c r="L6" s="18">
        <f>'Okt'!AH7</f>
        <v/>
      </c>
      <c r="M6" s="18">
        <f>'Nov'!AH7</f>
        <v/>
      </c>
      <c r="N6" s="18">
        <f>'Dez'!AH7</f>
        <v/>
      </c>
      <c r="O6" s="19">
        <f>SUM(C6:N6)</f>
        <v/>
      </c>
      <c r="P6" s="19">
        <f>IF(A6="","",B6-O6)</f>
        <v/>
      </c>
      <c r="Q6" s="20">
        <f>'Jan'!AI7+'Feb'!AI7+'Mär'!AI7+'Apr'!AI7+'Mai'!AI7+'Jun'!AI7+'Jul'!AI7+'Aug'!AI7+'Sep'!AI7+'Okt'!AI7+'Nov'!AI7+'Dez'!AI7</f>
        <v/>
      </c>
    </row>
    <row r="7">
      <c r="A7" s="16">
        <f>IF(Team!A7="","",Team!A7)</f>
        <v/>
      </c>
      <c r="B7" s="17">
        <f>IF(Team!A7="","",Team!D7)</f>
        <v/>
      </c>
      <c r="C7" s="18">
        <f>'Jan'!AH8</f>
        <v/>
      </c>
      <c r="D7" s="18">
        <f>'Feb'!AH8</f>
        <v/>
      </c>
      <c r="E7" s="18">
        <f>'Mär'!AH8</f>
        <v/>
      </c>
      <c r="F7" s="18">
        <f>'Apr'!AH8</f>
        <v/>
      </c>
      <c r="G7" s="18">
        <f>'Mai'!AH8</f>
        <v/>
      </c>
      <c r="H7" s="18">
        <f>'Jun'!AH8</f>
        <v/>
      </c>
      <c r="I7" s="18">
        <f>'Jul'!AH8</f>
        <v/>
      </c>
      <c r="J7" s="18">
        <f>'Aug'!AH8</f>
        <v/>
      </c>
      <c r="K7" s="18">
        <f>'Sep'!AH8</f>
        <v/>
      </c>
      <c r="L7" s="18">
        <f>'Okt'!AH8</f>
        <v/>
      </c>
      <c r="M7" s="18">
        <f>'Nov'!AH8</f>
        <v/>
      </c>
      <c r="N7" s="18">
        <f>'Dez'!AH8</f>
        <v/>
      </c>
      <c r="O7" s="19">
        <f>SUM(C7:N7)</f>
        <v/>
      </c>
      <c r="P7" s="19">
        <f>IF(A7="","",B7-O7)</f>
        <v/>
      </c>
      <c r="Q7" s="20">
        <f>'Jan'!AI8+'Feb'!AI8+'Mär'!AI8+'Apr'!AI8+'Mai'!AI8+'Jun'!AI8+'Jul'!AI8+'Aug'!AI8+'Sep'!AI8+'Okt'!AI8+'Nov'!AI8+'Dez'!AI8</f>
        <v/>
      </c>
    </row>
    <row r="8">
      <c r="A8" s="16">
        <f>IF(Team!A8="","",Team!A8)</f>
        <v/>
      </c>
      <c r="B8" s="17">
        <f>IF(Team!A8="","",Team!D8)</f>
        <v/>
      </c>
      <c r="C8" s="18">
        <f>'Jan'!AH9</f>
        <v/>
      </c>
      <c r="D8" s="18">
        <f>'Feb'!AH9</f>
        <v/>
      </c>
      <c r="E8" s="18">
        <f>'Mär'!AH9</f>
        <v/>
      </c>
      <c r="F8" s="18">
        <f>'Apr'!AH9</f>
        <v/>
      </c>
      <c r="G8" s="18">
        <f>'Mai'!AH9</f>
        <v/>
      </c>
      <c r="H8" s="18">
        <f>'Jun'!AH9</f>
        <v/>
      </c>
      <c r="I8" s="18">
        <f>'Jul'!AH9</f>
        <v/>
      </c>
      <c r="J8" s="18">
        <f>'Aug'!AH9</f>
        <v/>
      </c>
      <c r="K8" s="18">
        <f>'Sep'!AH9</f>
        <v/>
      </c>
      <c r="L8" s="18">
        <f>'Okt'!AH9</f>
        <v/>
      </c>
      <c r="M8" s="18">
        <f>'Nov'!AH9</f>
        <v/>
      </c>
      <c r="N8" s="18">
        <f>'Dez'!AH9</f>
        <v/>
      </c>
      <c r="O8" s="19">
        <f>SUM(C8:N8)</f>
        <v/>
      </c>
      <c r="P8" s="19">
        <f>IF(A8="","",B8-O8)</f>
        <v/>
      </c>
      <c r="Q8" s="20">
        <f>'Jan'!AI9+'Feb'!AI9+'Mär'!AI9+'Apr'!AI9+'Mai'!AI9+'Jun'!AI9+'Jul'!AI9+'Aug'!AI9+'Sep'!AI9+'Okt'!AI9+'Nov'!AI9+'Dez'!AI9</f>
        <v/>
      </c>
    </row>
    <row r="9">
      <c r="A9" s="16">
        <f>IF(Team!A9="","",Team!A9)</f>
        <v/>
      </c>
      <c r="B9" s="17">
        <f>IF(Team!A9="","",Team!D9)</f>
        <v/>
      </c>
      <c r="C9" s="18">
        <f>'Jan'!AH10</f>
        <v/>
      </c>
      <c r="D9" s="18">
        <f>'Feb'!AH10</f>
        <v/>
      </c>
      <c r="E9" s="18">
        <f>'Mär'!AH10</f>
        <v/>
      </c>
      <c r="F9" s="18">
        <f>'Apr'!AH10</f>
        <v/>
      </c>
      <c r="G9" s="18">
        <f>'Mai'!AH10</f>
        <v/>
      </c>
      <c r="H9" s="18">
        <f>'Jun'!AH10</f>
        <v/>
      </c>
      <c r="I9" s="18">
        <f>'Jul'!AH10</f>
        <v/>
      </c>
      <c r="J9" s="18">
        <f>'Aug'!AH10</f>
        <v/>
      </c>
      <c r="K9" s="18">
        <f>'Sep'!AH10</f>
        <v/>
      </c>
      <c r="L9" s="18">
        <f>'Okt'!AH10</f>
        <v/>
      </c>
      <c r="M9" s="18">
        <f>'Nov'!AH10</f>
        <v/>
      </c>
      <c r="N9" s="18">
        <f>'Dez'!AH10</f>
        <v/>
      </c>
      <c r="O9" s="19">
        <f>SUM(C9:N9)</f>
        <v/>
      </c>
      <c r="P9" s="19">
        <f>IF(A9="","",B9-O9)</f>
        <v/>
      </c>
      <c r="Q9" s="20">
        <f>'Jan'!AI10+'Feb'!AI10+'Mär'!AI10+'Apr'!AI10+'Mai'!AI10+'Jun'!AI10+'Jul'!AI10+'Aug'!AI10+'Sep'!AI10+'Okt'!AI10+'Nov'!AI10+'Dez'!AI10</f>
        <v/>
      </c>
    </row>
    <row r="10">
      <c r="A10" s="16">
        <f>IF(Team!A10="","",Team!A10)</f>
        <v/>
      </c>
      <c r="B10" s="17">
        <f>IF(Team!A10="","",Team!D10)</f>
        <v/>
      </c>
      <c r="C10" s="18">
        <f>'Jan'!AH11</f>
        <v/>
      </c>
      <c r="D10" s="18">
        <f>'Feb'!AH11</f>
        <v/>
      </c>
      <c r="E10" s="18">
        <f>'Mär'!AH11</f>
        <v/>
      </c>
      <c r="F10" s="18">
        <f>'Apr'!AH11</f>
        <v/>
      </c>
      <c r="G10" s="18">
        <f>'Mai'!AH11</f>
        <v/>
      </c>
      <c r="H10" s="18">
        <f>'Jun'!AH11</f>
        <v/>
      </c>
      <c r="I10" s="18">
        <f>'Jul'!AH11</f>
        <v/>
      </c>
      <c r="J10" s="18">
        <f>'Aug'!AH11</f>
        <v/>
      </c>
      <c r="K10" s="18">
        <f>'Sep'!AH11</f>
        <v/>
      </c>
      <c r="L10" s="18">
        <f>'Okt'!AH11</f>
        <v/>
      </c>
      <c r="M10" s="18">
        <f>'Nov'!AH11</f>
        <v/>
      </c>
      <c r="N10" s="18">
        <f>'Dez'!AH11</f>
        <v/>
      </c>
      <c r="O10" s="19">
        <f>SUM(C10:N10)</f>
        <v/>
      </c>
      <c r="P10" s="19">
        <f>IF(A10="","",B10-O10)</f>
        <v/>
      </c>
      <c r="Q10" s="20">
        <f>'Jan'!AI11+'Feb'!AI11+'Mär'!AI11+'Apr'!AI11+'Mai'!AI11+'Jun'!AI11+'Jul'!AI11+'Aug'!AI11+'Sep'!AI11+'Okt'!AI11+'Nov'!AI11+'Dez'!AI11</f>
        <v/>
      </c>
    </row>
    <row r="11">
      <c r="A11" s="16">
        <f>IF(Team!A11="","",Team!A11)</f>
        <v/>
      </c>
      <c r="B11" s="17">
        <f>IF(Team!A11="","",Team!D11)</f>
        <v/>
      </c>
      <c r="C11" s="18">
        <f>'Jan'!AH12</f>
        <v/>
      </c>
      <c r="D11" s="18">
        <f>'Feb'!AH12</f>
        <v/>
      </c>
      <c r="E11" s="18">
        <f>'Mär'!AH12</f>
        <v/>
      </c>
      <c r="F11" s="18">
        <f>'Apr'!AH12</f>
        <v/>
      </c>
      <c r="G11" s="18">
        <f>'Mai'!AH12</f>
        <v/>
      </c>
      <c r="H11" s="18">
        <f>'Jun'!AH12</f>
        <v/>
      </c>
      <c r="I11" s="18">
        <f>'Jul'!AH12</f>
        <v/>
      </c>
      <c r="J11" s="18">
        <f>'Aug'!AH12</f>
        <v/>
      </c>
      <c r="K11" s="18">
        <f>'Sep'!AH12</f>
        <v/>
      </c>
      <c r="L11" s="18">
        <f>'Okt'!AH12</f>
        <v/>
      </c>
      <c r="M11" s="18">
        <f>'Nov'!AH12</f>
        <v/>
      </c>
      <c r="N11" s="18">
        <f>'Dez'!AH12</f>
        <v/>
      </c>
      <c r="O11" s="19">
        <f>SUM(C11:N11)</f>
        <v/>
      </c>
      <c r="P11" s="19">
        <f>IF(A11="","",B11-O11)</f>
        <v/>
      </c>
      <c r="Q11" s="20">
        <f>'Jan'!AI12+'Feb'!AI12+'Mär'!AI12+'Apr'!AI12+'Mai'!AI12+'Jun'!AI12+'Jul'!AI12+'Aug'!AI12+'Sep'!AI12+'Okt'!AI12+'Nov'!AI12+'Dez'!AI12</f>
        <v/>
      </c>
    </row>
    <row r="12">
      <c r="A12" s="16">
        <f>IF(Team!A12="","",Team!A12)</f>
        <v/>
      </c>
      <c r="B12" s="17">
        <f>IF(Team!A12="","",Team!D12)</f>
        <v/>
      </c>
      <c r="C12" s="18">
        <f>'Jan'!AH13</f>
        <v/>
      </c>
      <c r="D12" s="18">
        <f>'Feb'!AH13</f>
        <v/>
      </c>
      <c r="E12" s="18">
        <f>'Mär'!AH13</f>
        <v/>
      </c>
      <c r="F12" s="18">
        <f>'Apr'!AH13</f>
        <v/>
      </c>
      <c r="G12" s="18">
        <f>'Mai'!AH13</f>
        <v/>
      </c>
      <c r="H12" s="18">
        <f>'Jun'!AH13</f>
        <v/>
      </c>
      <c r="I12" s="18">
        <f>'Jul'!AH13</f>
        <v/>
      </c>
      <c r="J12" s="18">
        <f>'Aug'!AH13</f>
        <v/>
      </c>
      <c r="K12" s="18">
        <f>'Sep'!AH13</f>
        <v/>
      </c>
      <c r="L12" s="18">
        <f>'Okt'!AH13</f>
        <v/>
      </c>
      <c r="M12" s="18">
        <f>'Nov'!AH13</f>
        <v/>
      </c>
      <c r="N12" s="18">
        <f>'Dez'!AH13</f>
        <v/>
      </c>
      <c r="O12" s="19">
        <f>SUM(C12:N12)</f>
        <v/>
      </c>
      <c r="P12" s="19">
        <f>IF(A12="","",B12-O12)</f>
        <v/>
      </c>
      <c r="Q12" s="20">
        <f>'Jan'!AI13+'Feb'!AI13+'Mär'!AI13+'Apr'!AI13+'Mai'!AI13+'Jun'!AI13+'Jul'!AI13+'Aug'!AI13+'Sep'!AI13+'Okt'!AI13+'Nov'!AI13+'Dez'!AI13</f>
        <v/>
      </c>
    </row>
    <row r="13">
      <c r="A13" s="16">
        <f>IF(Team!A13="","",Team!A13)</f>
        <v/>
      </c>
      <c r="B13" s="17">
        <f>IF(Team!A13="","",Team!D13)</f>
        <v/>
      </c>
      <c r="C13" s="18">
        <f>'Jan'!AH14</f>
        <v/>
      </c>
      <c r="D13" s="18">
        <f>'Feb'!AH14</f>
        <v/>
      </c>
      <c r="E13" s="18">
        <f>'Mär'!AH14</f>
        <v/>
      </c>
      <c r="F13" s="18">
        <f>'Apr'!AH14</f>
        <v/>
      </c>
      <c r="G13" s="18">
        <f>'Mai'!AH14</f>
        <v/>
      </c>
      <c r="H13" s="18">
        <f>'Jun'!AH14</f>
        <v/>
      </c>
      <c r="I13" s="18">
        <f>'Jul'!AH14</f>
        <v/>
      </c>
      <c r="J13" s="18">
        <f>'Aug'!AH14</f>
        <v/>
      </c>
      <c r="K13" s="18">
        <f>'Sep'!AH14</f>
        <v/>
      </c>
      <c r="L13" s="18">
        <f>'Okt'!AH14</f>
        <v/>
      </c>
      <c r="M13" s="18">
        <f>'Nov'!AH14</f>
        <v/>
      </c>
      <c r="N13" s="18">
        <f>'Dez'!AH14</f>
        <v/>
      </c>
      <c r="O13" s="19">
        <f>SUM(C13:N13)</f>
        <v/>
      </c>
      <c r="P13" s="19">
        <f>IF(A13="","",B13-O13)</f>
        <v/>
      </c>
      <c r="Q13" s="20">
        <f>'Jan'!AI14+'Feb'!AI14+'Mär'!AI14+'Apr'!AI14+'Mai'!AI14+'Jun'!AI14+'Jul'!AI14+'Aug'!AI14+'Sep'!AI14+'Okt'!AI14+'Nov'!AI14+'Dez'!AI14</f>
        <v/>
      </c>
    </row>
    <row r="14">
      <c r="A14" s="16">
        <f>IF(Team!A14="","",Team!A14)</f>
        <v/>
      </c>
      <c r="B14" s="17">
        <f>IF(Team!A14="","",Team!D14)</f>
        <v/>
      </c>
      <c r="C14" s="18">
        <f>'Jan'!AH15</f>
        <v/>
      </c>
      <c r="D14" s="18">
        <f>'Feb'!AH15</f>
        <v/>
      </c>
      <c r="E14" s="18">
        <f>'Mär'!AH15</f>
        <v/>
      </c>
      <c r="F14" s="18">
        <f>'Apr'!AH15</f>
        <v/>
      </c>
      <c r="G14" s="18">
        <f>'Mai'!AH15</f>
        <v/>
      </c>
      <c r="H14" s="18">
        <f>'Jun'!AH15</f>
        <v/>
      </c>
      <c r="I14" s="18">
        <f>'Jul'!AH15</f>
        <v/>
      </c>
      <c r="J14" s="18">
        <f>'Aug'!AH15</f>
        <v/>
      </c>
      <c r="K14" s="18">
        <f>'Sep'!AH15</f>
        <v/>
      </c>
      <c r="L14" s="18">
        <f>'Okt'!AH15</f>
        <v/>
      </c>
      <c r="M14" s="18">
        <f>'Nov'!AH15</f>
        <v/>
      </c>
      <c r="N14" s="18">
        <f>'Dez'!AH15</f>
        <v/>
      </c>
      <c r="O14" s="19">
        <f>SUM(C14:N14)</f>
        <v/>
      </c>
      <c r="P14" s="19">
        <f>IF(A14="","",B14-O14)</f>
        <v/>
      </c>
      <c r="Q14" s="20">
        <f>'Jan'!AI15+'Feb'!AI15+'Mär'!AI15+'Apr'!AI15+'Mai'!AI15+'Jun'!AI15+'Jul'!AI15+'Aug'!AI15+'Sep'!AI15+'Okt'!AI15+'Nov'!AI15+'Dez'!AI15</f>
        <v/>
      </c>
    </row>
    <row r="15">
      <c r="A15" s="16">
        <f>IF(Team!A15="","",Team!A15)</f>
        <v/>
      </c>
      <c r="B15" s="17">
        <f>IF(Team!A15="","",Team!D15)</f>
        <v/>
      </c>
      <c r="C15" s="18">
        <f>'Jan'!AH16</f>
        <v/>
      </c>
      <c r="D15" s="18">
        <f>'Feb'!AH16</f>
        <v/>
      </c>
      <c r="E15" s="18">
        <f>'Mär'!AH16</f>
        <v/>
      </c>
      <c r="F15" s="18">
        <f>'Apr'!AH16</f>
        <v/>
      </c>
      <c r="G15" s="18">
        <f>'Mai'!AH16</f>
        <v/>
      </c>
      <c r="H15" s="18">
        <f>'Jun'!AH16</f>
        <v/>
      </c>
      <c r="I15" s="18">
        <f>'Jul'!AH16</f>
        <v/>
      </c>
      <c r="J15" s="18">
        <f>'Aug'!AH16</f>
        <v/>
      </c>
      <c r="K15" s="18">
        <f>'Sep'!AH16</f>
        <v/>
      </c>
      <c r="L15" s="18">
        <f>'Okt'!AH16</f>
        <v/>
      </c>
      <c r="M15" s="18">
        <f>'Nov'!AH16</f>
        <v/>
      </c>
      <c r="N15" s="18">
        <f>'Dez'!AH16</f>
        <v/>
      </c>
      <c r="O15" s="19">
        <f>SUM(C15:N15)</f>
        <v/>
      </c>
      <c r="P15" s="19">
        <f>IF(A15="","",B15-O15)</f>
        <v/>
      </c>
      <c r="Q15" s="20">
        <f>'Jan'!AI16+'Feb'!AI16+'Mär'!AI16+'Apr'!AI16+'Mai'!AI16+'Jun'!AI16+'Jul'!AI16+'Aug'!AI16+'Sep'!AI16+'Okt'!AI16+'Nov'!AI16+'Dez'!AI16</f>
        <v/>
      </c>
    </row>
    <row r="16">
      <c r="A16" s="16">
        <f>IF(Team!A16="","",Team!A16)</f>
        <v/>
      </c>
      <c r="B16" s="17">
        <f>IF(Team!A16="","",Team!D16)</f>
        <v/>
      </c>
      <c r="C16" s="18">
        <f>'Jan'!AH17</f>
        <v/>
      </c>
      <c r="D16" s="18">
        <f>'Feb'!AH17</f>
        <v/>
      </c>
      <c r="E16" s="18">
        <f>'Mär'!AH17</f>
        <v/>
      </c>
      <c r="F16" s="18">
        <f>'Apr'!AH17</f>
        <v/>
      </c>
      <c r="G16" s="18">
        <f>'Mai'!AH17</f>
        <v/>
      </c>
      <c r="H16" s="18">
        <f>'Jun'!AH17</f>
        <v/>
      </c>
      <c r="I16" s="18">
        <f>'Jul'!AH17</f>
        <v/>
      </c>
      <c r="J16" s="18">
        <f>'Aug'!AH17</f>
        <v/>
      </c>
      <c r="K16" s="18">
        <f>'Sep'!AH17</f>
        <v/>
      </c>
      <c r="L16" s="18">
        <f>'Okt'!AH17</f>
        <v/>
      </c>
      <c r="M16" s="18">
        <f>'Nov'!AH17</f>
        <v/>
      </c>
      <c r="N16" s="18">
        <f>'Dez'!AH17</f>
        <v/>
      </c>
      <c r="O16" s="19">
        <f>SUM(C16:N16)</f>
        <v/>
      </c>
      <c r="P16" s="19">
        <f>IF(A16="","",B16-O16)</f>
        <v/>
      </c>
      <c r="Q16" s="20">
        <f>'Jan'!AI17+'Feb'!AI17+'Mär'!AI17+'Apr'!AI17+'Mai'!AI17+'Jun'!AI17+'Jul'!AI17+'Aug'!AI17+'Sep'!AI17+'Okt'!AI17+'Nov'!AI17+'Dez'!AI17</f>
        <v/>
      </c>
    </row>
    <row r="17">
      <c r="A17" s="16">
        <f>IF(Team!A17="","",Team!A17)</f>
        <v/>
      </c>
      <c r="B17" s="17">
        <f>IF(Team!A17="","",Team!D17)</f>
        <v/>
      </c>
      <c r="C17" s="18">
        <f>'Jan'!AH18</f>
        <v/>
      </c>
      <c r="D17" s="18">
        <f>'Feb'!AH18</f>
        <v/>
      </c>
      <c r="E17" s="18">
        <f>'Mär'!AH18</f>
        <v/>
      </c>
      <c r="F17" s="18">
        <f>'Apr'!AH18</f>
        <v/>
      </c>
      <c r="G17" s="18">
        <f>'Mai'!AH18</f>
        <v/>
      </c>
      <c r="H17" s="18">
        <f>'Jun'!AH18</f>
        <v/>
      </c>
      <c r="I17" s="18">
        <f>'Jul'!AH18</f>
        <v/>
      </c>
      <c r="J17" s="18">
        <f>'Aug'!AH18</f>
        <v/>
      </c>
      <c r="K17" s="18">
        <f>'Sep'!AH18</f>
        <v/>
      </c>
      <c r="L17" s="18">
        <f>'Okt'!AH18</f>
        <v/>
      </c>
      <c r="M17" s="18">
        <f>'Nov'!AH18</f>
        <v/>
      </c>
      <c r="N17" s="18">
        <f>'Dez'!AH18</f>
        <v/>
      </c>
      <c r="O17" s="19">
        <f>SUM(C17:N17)</f>
        <v/>
      </c>
      <c r="P17" s="19">
        <f>IF(A17="","",B17-O17)</f>
        <v/>
      </c>
      <c r="Q17" s="20">
        <f>'Jan'!AI18+'Feb'!AI18+'Mär'!AI18+'Apr'!AI18+'Mai'!AI18+'Jun'!AI18+'Jul'!AI18+'Aug'!AI18+'Sep'!AI18+'Okt'!AI18+'Nov'!AI18+'Dez'!AI18</f>
        <v/>
      </c>
    </row>
    <row r="18">
      <c r="A18" s="16">
        <f>IF(Team!A18="","",Team!A18)</f>
        <v/>
      </c>
      <c r="B18" s="17">
        <f>IF(Team!A18="","",Team!D18)</f>
        <v/>
      </c>
      <c r="C18" s="18">
        <f>'Jan'!AH19</f>
        <v/>
      </c>
      <c r="D18" s="18">
        <f>'Feb'!AH19</f>
        <v/>
      </c>
      <c r="E18" s="18">
        <f>'Mär'!AH19</f>
        <v/>
      </c>
      <c r="F18" s="18">
        <f>'Apr'!AH19</f>
        <v/>
      </c>
      <c r="G18" s="18">
        <f>'Mai'!AH19</f>
        <v/>
      </c>
      <c r="H18" s="18">
        <f>'Jun'!AH19</f>
        <v/>
      </c>
      <c r="I18" s="18">
        <f>'Jul'!AH19</f>
        <v/>
      </c>
      <c r="J18" s="18">
        <f>'Aug'!AH19</f>
        <v/>
      </c>
      <c r="K18" s="18">
        <f>'Sep'!AH19</f>
        <v/>
      </c>
      <c r="L18" s="18">
        <f>'Okt'!AH19</f>
        <v/>
      </c>
      <c r="M18" s="18">
        <f>'Nov'!AH19</f>
        <v/>
      </c>
      <c r="N18" s="18">
        <f>'Dez'!AH19</f>
        <v/>
      </c>
      <c r="O18" s="19">
        <f>SUM(C18:N18)</f>
        <v/>
      </c>
      <c r="P18" s="19">
        <f>IF(A18="","",B18-O18)</f>
        <v/>
      </c>
      <c r="Q18" s="20">
        <f>'Jan'!AI19+'Feb'!AI19+'Mär'!AI19+'Apr'!AI19+'Mai'!AI19+'Jun'!AI19+'Jul'!AI19+'Aug'!AI19+'Sep'!AI19+'Okt'!AI19+'Nov'!AI19+'Dez'!AI19</f>
        <v/>
      </c>
    </row>
    <row r="19">
      <c r="A19" s="16">
        <f>IF(Team!A19="","",Team!A19)</f>
        <v/>
      </c>
      <c r="B19" s="17">
        <f>IF(Team!A19="","",Team!D19)</f>
        <v/>
      </c>
      <c r="C19" s="18">
        <f>'Jan'!AH20</f>
        <v/>
      </c>
      <c r="D19" s="18">
        <f>'Feb'!AH20</f>
        <v/>
      </c>
      <c r="E19" s="18">
        <f>'Mär'!AH20</f>
        <v/>
      </c>
      <c r="F19" s="18">
        <f>'Apr'!AH20</f>
        <v/>
      </c>
      <c r="G19" s="18">
        <f>'Mai'!AH20</f>
        <v/>
      </c>
      <c r="H19" s="18">
        <f>'Jun'!AH20</f>
        <v/>
      </c>
      <c r="I19" s="18">
        <f>'Jul'!AH20</f>
        <v/>
      </c>
      <c r="J19" s="18">
        <f>'Aug'!AH20</f>
        <v/>
      </c>
      <c r="K19" s="18">
        <f>'Sep'!AH20</f>
        <v/>
      </c>
      <c r="L19" s="18">
        <f>'Okt'!AH20</f>
        <v/>
      </c>
      <c r="M19" s="18">
        <f>'Nov'!AH20</f>
        <v/>
      </c>
      <c r="N19" s="18">
        <f>'Dez'!AH20</f>
        <v/>
      </c>
      <c r="O19" s="19">
        <f>SUM(C19:N19)</f>
        <v/>
      </c>
      <c r="P19" s="19">
        <f>IF(A19="","",B19-O19)</f>
        <v/>
      </c>
      <c r="Q19" s="20">
        <f>'Jan'!AI20+'Feb'!AI20+'Mär'!AI20+'Apr'!AI20+'Mai'!AI20+'Jun'!AI20+'Jul'!AI20+'Aug'!AI20+'Sep'!AI20+'Okt'!AI20+'Nov'!AI20+'Dez'!AI20</f>
        <v/>
      </c>
    </row>
    <row r="20">
      <c r="A20" s="16">
        <f>IF(Team!A20="","",Team!A20)</f>
        <v/>
      </c>
      <c r="B20" s="17">
        <f>IF(Team!A20="","",Team!D20)</f>
        <v/>
      </c>
      <c r="C20" s="18">
        <f>'Jan'!AH21</f>
        <v/>
      </c>
      <c r="D20" s="18">
        <f>'Feb'!AH21</f>
        <v/>
      </c>
      <c r="E20" s="18">
        <f>'Mär'!AH21</f>
        <v/>
      </c>
      <c r="F20" s="18">
        <f>'Apr'!AH21</f>
        <v/>
      </c>
      <c r="G20" s="18">
        <f>'Mai'!AH21</f>
        <v/>
      </c>
      <c r="H20" s="18">
        <f>'Jun'!AH21</f>
        <v/>
      </c>
      <c r="I20" s="18">
        <f>'Jul'!AH21</f>
        <v/>
      </c>
      <c r="J20" s="18">
        <f>'Aug'!AH21</f>
        <v/>
      </c>
      <c r="K20" s="18">
        <f>'Sep'!AH21</f>
        <v/>
      </c>
      <c r="L20" s="18">
        <f>'Okt'!AH21</f>
        <v/>
      </c>
      <c r="M20" s="18">
        <f>'Nov'!AH21</f>
        <v/>
      </c>
      <c r="N20" s="18">
        <f>'Dez'!AH21</f>
        <v/>
      </c>
      <c r="O20" s="19">
        <f>SUM(C20:N20)</f>
        <v/>
      </c>
      <c r="P20" s="19">
        <f>IF(A20="","",B20-O20)</f>
        <v/>
      </c>
      <c r="Q20" s="20">
        <f>'Jan'!AI21+'Feb'!AI21+'Mär'!AI21+'Apr'!AI21+'Mai'!AI21+'Jun'!AI21+'Jul'!AI21+'Aug'!AI21+'Sep'!AI21+'Okt'!AI21+'Nov'!AI21+'Dez'!AI21</f>
        <v/>
      </c>
    </row>
    <row r="21">
      <c r="A21" s="16">
        <f>IF(Team!A21="","",Team!A21)</f>
        <v/>
      </c>
      <c r="B21" s="17">
        <f>IF(Team!A21="","",Team!D21)</f>
        <v/>
      </c>
      <c r="C21" s="18">
        <f>'Jan'!AH22</f>
        <v/>
      </c>
      <c r="D21" s="18">
        <f>'Feb'!AH22</f>
        <v/>
      </c>
      <c r="E21" s="18">
        <f>'Mär'!AH22</f>
        <v/>
      </c>
      <c r="F21" s="18">
        <f>'Apr'!AH22</f>
        <v/>
      </c>
      <c r="G21" s="18">
        <f>'Mai'!AH22</f>
        <v/>
      </c>
      <c r="H21" s="18">
        <f>'Jun'!AH22</f>
        <v/>
      </c>
      <c r="I21" s="18">
        <f>'Jul'!AH22</f>
        <v/>
      </c>
      <c r="J21" s="18">
        <f>'Aug'!AH22</f>
        <v/>
      </c>
      <c r="K21" s="18">
        <f>'Sep'!AH22</f>
        <v/>
      </c>
      <c r="L21" s="18">
        <f>'Okt'!AH22</f>
        <v/>
      </c>
      <c r="M21" s="18">
        <f>'Nov'!AH22</f>
        <v/>
      </c>
      <c r="N21" s="18">
        <f>'Dez'!AH22</f>
        <v/>
      </c>
      <c r="O21" s="19">
        <f>SUM(C21:N21)</f>
        <v/>
      </c>
      <c r="P21" s="19">
        <f>IF(A21="","",B21-O21)</f>
        <v/>
      </c>
      <c r="Q21" s="20">
        <f>'Jan'!AI22+'Feb'!AI22+'Mär'!AI22+'Apr'!AI22+'Mai'!AI22+'Jun'!AI22+'Jul'!AI22+'Aug'!AI22+'Sep'!AI22+'Okt'!AI22+'Nov'!AI22+'Dez'!AI22</f>
        <v/>
      </c>
    </row>
    <row r="22">
      <c r="A22" s="16">
        <f>IF(Team!A22="","",Team!A22)</f>
        <v/>
      </c>
      <c r="B22" s="17">
        <f>IF(Team!A22="","",Team!D22)</f>
        <v/>
      </c>
      <c r="C22" s="18">
        <f>'Jan'!AH23</f>
        <v/>
      </c>
      <c r="D22" s="18">
        <f>'Feb'!AH23</f>
        <v/>
      </c>
      <c r="E22" s="18">
        <f>'Mär'!AH23</f>
        <v/>
      </c>
      <c r="F22" s="18">
        <f>'Apr'!AH23</f>
        <v/>
      </c>
      <c r="G22" s="18">
        <f>'Mai'!AH23</f>
        <v/>
      </c>
      <c r="H22" s="18">
        <f>'Jun'!AH23</f>
        <v/>
      </c>
      <c r="I22" s="18">
        <f>'Jul'!AH23</f>
        <v/>
      </c>
      <c r="J22" s="18">
        <f>'Aug'!AH23</f>
        <v/>
      </c>
      <c r="K22" s="18">
        <f>'Sep'!AH23</f>
        <v/>
      </c>
      <c r="L22" s="18">
        <f>'Okt'!AH23</f>
        <v/>
      </c>
      <c r="M22" s="18">
        <f>'Nov'!AH23</f>
        <v/>
      </c>
      <c r="N22" s="18">
        <f>'Dez'!AH23</f>
        <v/>
      </c>
      <c r="O22" s="19">
        <f>SUM(C22:N22)</f>
        <v/>
      </c>
      <c r="P22" s="19">
        <f>IF(A22="","",B22-O22)</f>
        <v/>
      </c>
      <c r="Q22" s="20">
        <f>'Jan'!AI23+'Feb'!AI23+'Mär'!AI23+'Apr'!AI23+'Mai'!AI23+'Jun'!AI23+'Jul'!AI23+'Aug'!AI23+'Sep'!AI23+'Okt'!AI23+'Nov'!AI23+'Dez'!AI23</f>
        <v/>
      </c>
    </row>
    <row r="23">
      <c r="A23" s="16">
        <f>IF(Team!A23="","",Team!A23)</f>
        <v/>
      </c>
      <c r="B23" s="17">
        <f>IF(Team!A23="","",Team!D23)</f>
        <v/>
      </c>
      <c r="C23" s="18">
        <f>'Jan'!AH24</f>
        <v/>
      </c>
      <c r="D23" s="18">
        <f>'Feb'!AH24</f>
        <v/>
      </c>
      <c r="E23" s="18">
        <f>'Mär'!AH24</f>
        <v/>
      </c>
      <c r="F23" s="18">
        <f>'Apr'!AH24</f>
        <v/>
      </c>
      <c r="G23" s="18">
        <f>'Mai'!AH24</f>
        <v/>
      </c>
      <c r="H23" s="18">
        <f>'Jun'!AH24</f>
        <v/>
      </c>
      <c r="I23" s="18">
        <f>'Jul'!AH24</f>
        <v/>
      </c>
      <c r="J23" s="18">
        <f>'Aug'!AH24</f>
        <v/>
      </c>
      <c r="K23" s="18">
        <f>'Sep'!AH24</f>
        <v/>
      </c>
      <c r="L23" s="18">
        <f>'Okt'!AH24</f>
        <v/>
      </c>
      <c r="M23" s="18">
        <f>'Nov'!AH24</f>
        <v/>
      </c>
      <c r="N23" s="18">
        <f>'Dez'!AH24</f>
        <v/>
      </c>
      <c r="O23" s="19">
        <f>SUM(C23:N23)</f>
        <v/>
      </c>
      <c r="P23" s="19">
        <f>IF(A23="","",B23-O23)</f>
        <v/>
      </c>
      <c r="Q23" s="20">
        <f>'Jan'!AI24+'Feb'!AI24+'Mär'!AI24+'Apr'!AI24+'Mai'!AI24+'Jun'!AI24+'Jul'!AI24+'Aug'!AI24+'Sep'!AI24+'Okt'!AI24+'Nov'!AI24+'Dez'!AI24</f>
        <v/>
      </c>
    </row>
  </sheetData>
  <conditionalFormatting sqref="P4:P23">
    <cfRule type="cellIs" priority="1" operator="lessThan" dxfId="0">
      <formula>0</formula>
    </cfRule>
  </conditionalFormatting>
  <pageMargins left="0.75" right="0.75" top="1" bottom="1" header="0.5" footer="0.5"/>
  <pageSetup orientation="landscape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I25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8" customWidth="1" min="34" max="34"/>
    <col width="8" customWidth="1" min="35" max="35"/>
  </cols>
  <sheetData>
    <row r="1">
      <c r="A1" s="10" t="inlineStr">
        <is>
          <t>Januar 2027</t>
        </is>
      </c>
    </row>
    <row r="2">
      <c r="A2" s="21" t="inlineStr">
        <is>
          <t>Tag</t>
        </is>
      </c>
      <c r="C2" s="22">
        <f>C3</f>
        <v/>
      </c>
      <c r="D2" s="22">
        <f>D3</f>
        <v/>
      </c>
      <c r="E2" s="22">
        <f>E3</f>
        <v/>
      </c>
      <c r="F2" s="22">
        <f>F3</f>
        <v/>
      </c>
      <c r="G2" s="22">
        <f>G3</f>
        <v/>
      </c>
      <c r="H2" s="22">
        <f>H3</f>
        <v/>
      </c>
      <c r="I2" s="22">
        <f>I3</f>
        <v/>
      </c>
      <c r="J2" s="22">
        <f>J3</f>
        <v/>
      </c>
      <c r="K2" s="22">
        <f>K3</f>
        <v/>
      </c>
      <c r="L2" s="22">
        <f>L3</f>
        <v/>
      </c>
      <c r="M2" s="22">
        <f>M3</f>
        <v/>
      </c>
      <c r="N2" s="22">
        <f>N3</f>
        <v/>
      </c>
      <c r="O2" s="22">
        <f>O3</f>
        <v/>
      </c>
      <c r="P2" s="22">
        <f>P3</f>
        <v/>
      </c>
      <c r="Q2" s="22">
        <f>Q3</f>
        <v/>
      </c>
      <c r="R2" s="22">
        <f>R3</f>
        <v/>
      </c>
      <c r="S2" s="22">
        <f>S3</f>
        <v/>
      </c>
      <c r="T2" s="22">
        <f>T3</f>
        <v/>
      </c>
      <c r="U2" s="22">
        <f>U3</f>
        <v/>
      </c>
      <c r="V2" s="22">
        <f>V3</f>
        <v/>
      </c>
      <c r="W2" s="22">
        <f>W3</f>
        <v/>
      </c>
      <c r="X2" s="22">
        <f>X3</f>
        <v/>
      </c>
      <c r="Y2" s="22">
        <f>Y3</f>
        <v/>
      </c>
      <c r="Z2" s="22">
        <f>Z3</f>
        <v/>
      </c>
      <c r="AA2" s="22">
        <f>AA3</f>
        <v/>
      </c>
      <c r="AB2" s="22">
        <f>AB3</f>
        <v/>
      </c>
      <c r="AC2" s="22">
        <f>AC3</f>
        <v/>
      </c>
      <c r="AD2" s="22">
        <f>AD3</f>
        <v/>
      </c>
      <c r="AE2" s="22">
        <f>AE3</f>
        <v/>
      </c>
      <c r="AF2" s="22">
        <f>AF3</f>
        <v/>
      </c>
      <c r="AG2" s="22">
        <f>AG3</f>
        <v/>
      </c>
    </row>
    <row r="3">
      <c r="A3" s="21" t="inlineStr">
        <is>
          <t>Datum</t>
        </is>
      </c>
      <c r="C3" s="23" t="n">
        <v>46388</v>
      </c>
      <c r="D3" s="23" t="n">
        <v>46389</v>
      </c>
      <c r="E3" s="23" t="n">
        <v>46390</v>
      </c>
      <c r="F3" s="23" t="n">
        <v>46391</v>
      </c>
      <c r="G3" s="23" t="n">
        <v>46392</v>
      </c>
      <c r="H3" s="23" t="n">
        <v>46393</v>
      </c>
      <c r="I3" s="23" t="n">
        <v>46394</v>
      </c>
      <c r="J3" s="23" t="n">
        <v>46395</v>
      </c>
      <c r="K3" s="23" t="n">
        <v>46396</v>
      </c>
      <c r="L3" s="23" t="n">
        <v>46397</v>
      </c>
      <c r="M3" s="23" t="n">
        <v>46398</v>
      </c>
      <c r="N3" s="23" t="n">
        <v>46399</v>
      </c>
      <c r="O3" s="23" t="n">
        <v>46400</v>
      </c>
      <c r="P3" s="23" t="n">
        <v>46401</v>
      </c>
      <c r="Q3" s="23" t="n">
        <v>46402</v>
      </c>
      <c r="R3" s="23" t="n">
        <v>46403</v>
      </c>
      <c r="S3" s="23" t="n">
        <v>46404</v>
      </c>
      <c r="T3" s="23" t="n">
        <v>46405</v>
      </c>
      <c r="U3" s="23" t="n">
        <v>46406</v>
      </c>
      <c r="V3" s="23" t="n">
        <v>46407</v>
      </c>
      <c r="W3" s="23" t="n">
        <v>46408</v>
      </c>
      <c r="X3" s="23" t="n">
        <v>46409</v>
      </c>
      <c r="Y3" s="23" t="n">
        <v>46410</v>
      </c>
      <c r="Z3" s="23" t="n">
        <v>46411</v>
      </c>
      <c r="AA3" s="23" t="n">
        <v>46412</v>
      </c>
      <c r="AB3" s="23" t="n">
        <v>46413</v>
      </c>
      <c r="AC3" s="23" t="n">
        <v>46414</v>
      </c>
      <c r="AD3" s="23" t="n">
        <v>46415</v>
      </c>
      <c r="AE3" s="23" t="n">
        <v>46416</v>
      </c>
      <c r="AF3" s="23" t="n">
        <v>46417</v>
      </c>
      <c r="AG3" s="23" t="n">
        <v>46418</v>
      </c>
      <c r="AH3" s="24" t="inlineStr">
        <is>
          <t>Urlaub</t>
        </is>
      </c>
      <c r="AI3" s="24" t="inlineStr">
        <is>
          <t>Krank</t>
        </is>
      </c>
    </row>
    <row r="4" hidden="1">
      <c r="A4" s="7" t="inlineStr">
        <is>
          <t>Arbeitstag (1 = ja)</t>
        </is>
      </c>
      <c r="C4" s="25">
        <f>IF(WEEKDAY(C3,2)&gt;5,0,IF(COUNTIFS(Feiertage!$A$3:$A$19,C3,Feiertage!$S$3:$S$19,1)&gt;0,0,1))</f>
        <v/>
      </c>
      <c r="D4" s="25">
        <f>IF(WEEKDAY(D3,2)&gt;5,0,IF(COUNTIFS(Feiertage!$A$3:$A$19,D3,Feiertage!$S$3:$S$19,1)&gt;0,0,1))</f>
        <v/>
      </c>
      <c r="E4" s="25">
        <f>IF(WEEKDAY(E3,2)&gt;5,0,IF(COUNTIFS(Feiertage!$A$3:$A$19,E3,Feiertage!$S$3:$S$19,1)&gt;0,0,1))</f>
        <v/>
      </c>
      <c r="F4" s="25">
        <f>IF(WEEKDAY(F3,2)&gt;5,0,IF(COUNTIFS(Feiertage!$A$3:$A$19,F3,Feiertage!$S$3:$S$19,1)&gt;0,0,1))</f>
        <v/>
      </c>
      <c r="G4" s="25">
        <f>IF(WEEKDAY(G3,2)&gt;5,0,IF(COUNTIFS(Feiertage!$A$3:$A$19,G3,Feiertage!$S$3:$S$19,1)&gt;0,0,1))</f>
        <v/>
      </c>
      <c r="H4" s="25">
        <f>IF(WEEKDAY(H3,2)&gt;5,0,IF(COUNTIFS(Feiertage!$A$3:$A$19,H3,Feiertage!$S$3:$S$19,1)&gt;0,0,1))</f>
        <v/>
      </c>
      <c r="I4" s="25">
        <f>IF(WEEKDAY(I3,2)&gt;5,0,IF(COUNTIFS(Feiertage!$A$3:$A$19,I3,Feiertage!$S$3:$S$19,1)&gt;0,0,1))</f>
        <v/>
      </c>
      <c r="J4" s="25">
        <f>IF(WEEKDAY(J3,2)&gt;5,0,IF(COUNTIFS(Feiertage!$A$3:$A$19,J3,Feiertage!$S$3:$S$19,1)&gt;0,0,1))</f>
        <v/>
      </c>
      <c r="K4" s="25">
        <f>IF(WEEKDAY(K3,2)&gt;5,0,IF(COUNTIFS(Feiertage!$A$3:$A$19,K3,Feiertage!$S$3:$S$19,1)&gt;0,0,1))</f>
        <v/>
      </c>
      <c r="L4" s="25">
        <f>IF(WEEKDAY(L3,2)&gt;5,0,IF(COUNTIFS(Feiertage!$A$3:$A$19,L3,Feiertage!$S$3:$S$19,1)&gt;0,0,1))</f>
        <v/>
      </c>
      <c r="M4" s="25">
        <f>IF(WEEKDAY(M3,2)&gt;5,0,IF(COUNTIFS(Feiertage!$A$3:$A$19,M3,Feiertage!$S$3:$S$19,1)&gt;0,0,1))</f>
        <v/>
      </c>
      <c r="N4" s="25">
        <f>IF(WEEKDAY(N3,2)&gt;5,0,IF(COUNTIFS(Feiertage!$A$3:$A$19,N3,Feiertage!$S$3:$S$19,1)&gt;0,0,1))</f>
        <v/>
      </c>
      <c r="O4" s="25">
        <f>IF(WEEKDAY(O3,2)&gt;5,0,IF(COUNTIFS(Feiertage!$A$3:$A$19,O3,Feiertage!$S$3:$S$19,1)&gt;0,0,1))</f>
        <v/>
      </c>
      <c r="P4" s="25">
        <f>IF(WEEKDAY(P3,2)&gt;5,0,IF(COUNTIFS(Feiertage!$A$3:$A$19,P3,Feiertage!$S$3:$S$19,1)&gt;0,0,1))</f>
        <v/>
      </c>
      <c r="Q4" s="25">
        <f>IF(WEEKDAY(Q3,2)&gt;5,0,IF(COUNTIFS(Feiertage!$A$3:$A$19,Q3,Feiertage!$S$3:$S$19,1)&gt;0,0,1))</f>
        <v/>
      </c>
      <c r="R4" s="25">
        <f>IF(WEEKDAY(R3,2)&gt;5,0,IF(COUNTIFS(Feiertage!$A$3:$A$19,R3,Feiertage!$S$3:$S$19,1)&gt;0,0,1))</f>
        <v/>
      </c>
      <c r="S4" s="25">
        <f>IF(WEEKDAY(S3,2)&gt;5,0,IF(COUNTIFS(Feiertage!$A$3:$A$19,S3,Feiertage!$S$3:$S$19,1)&gt;0,0,1))</f>
        <v/>
      </c>
      <c r="T4" s="25">
        <f>IF(WEEKDAY(T3,2)&gt;5,0,IF(COUNTIFS(Feiertage!$A$3:$A$19,T3,Feiertage!$S$3:$S$19,1)&gt;0,0,1))</f>
        <v/>
      </c>
      <c r="U4" s="25">
        <f>IF(WEEKDAY(U3,2)&gt;5,0,IF(COUNTIFS(Feiertage!$A$3:$A$19,U3,Feiertage!$S$3:$S$19,1)&gt;0,0,1))</f>
        <v/>
      </c>
      <c r="V4" s="25">
        <f>IF(WEEKDAY(V3,2)&gt;5,0,IF(COUNTIFS(Feiertage!$A$3:$A$19,V3,Feiertage!$S$3:$S$19,1)&gt;0,0,1))</f>
        <v/>
      </c>
      <c r="W4" s="25">
        <f>IF(WEEKDAY(W3,2)&gt;5,0,IF(COUNTIFS(Feiertage!$A$3:$A$19,W3,Feiertage!$S$3:$S$19,1)&gt;0,0,1))</f>
        <v/>
      </c>
      <c r="X4" s="25">
        <f>IF(WEEKDAY(X3,2)&gt;5,0,IF(COUNTIFS(Feiertage!$A$3:$A$19,X3,Feiertage!$S$3:$S$19,1)&gt;0,0,1))</f>
        <v/>
      </c>
      <c r="Y4" s="25">
        <f>IF(WEEKDAY(Y3,2)&gt;5,0,IF(COUNTIFS(Feiertage!$A$3:$A$19,Y3,Feiertage!$S$3:$S$19,1)&gt;0,0,1))</f>
        <v/>
      </c>
      <c r="Z4" s="25">
        <f>IF(WEEKDAY(Z3,2)&gt;5,0,IF(COUNTIFS(Feiertage!$A$3:$A$19,Z3,Feiertage!$S$3:$S$19,1)&gt;0,0,1))</f>
        <v/>
      </c>
      <c r="AA4" s="25">
        <f>IF(WEEKDAY(AA3,2)&gt;5,0,IF(COUNTIFS(Feiertage!$A$3:$A$19,AA3,Feiertage!$S$3:$S$19,1)&gt;0,0,1))</f>
        <v/>
      </c>
      <c r="AB4" s="25">
        <f>IF(WEEKDAY(AB3,2)&gt;5,0,IF(COUNTIFS(Feiertage!$A$3:$A$19,AB3,Feiertage!$S$3:$S$19,1)&gt;0,0,1))</f>
        <v/>
      </c>
      <c r="AC4" s="25">
        <f>IF(WEEKDAY(AC3,2)&gt;5,0,IF(COUNTIFS(Feiertage!$A$3:$A$19,AC3,Feiertage!$S$3:$S$19,1)&gt;0,0,1))</f>
        <v/>
      </c>
      <c r="AD4" s="25">
        <f>IF(WEEKDAY(AD3,2)&gt;5,0,IF(COUNTIFS(Feiertage!$A$3:$A$19,AD3,Feiertage!$S$3:$S$19,1)&gt;0,0,1))</f>
        <v/>
      </c>
      <c r="AE4" s="25">
        <f>IF(WEEKDAY(AE3,2)&gt;5,0,IF(COUNTIFS(Feiertage!$A$3:$A$19,AE3,Feiertage!$S$3:$S$19,1)&gt;0,0,1))</f>
        <v/>
      </c>
      <c r="AF4" s="25">
        <f>IF(WEEKDAY(AF3,2)&gt;5,0,IF(COUNTIFS(Feiertage!$A$3:$A$19,AF3,Feiertage!$S$3:$S$19,1)&gt;0,0,1))</f>
        <v/>
      </c>
      <c r="AG4" s="25">
        <f>IF(WEEKDAY(AG3,2)&gt;5,0,IF(COUNTIFS(Feiertage!$A$3:$A$19,AG3,Feiertage!$S$3:$S$19,1)&gt;0,0,1))</f>
        <v/>
      </c>
    </row>
    <row r="5">
      <c r="A5" s="16">
        <f>IF(Team!A4="","",Team!A4)</f>
        <v/>
      </c>
      <c r="C5" s="26" t="n"/>
      <c r="D5" s="26" t="n"/>
      <c r="E5" s="26" t="n"/>
      <c r="F5" s="26" t="inlineStr">
        <is>
          <t>U</t>
        </is>
      </c>
      <c r="G5" s="26" t="inlineStr">
        <is>
          <t>U</t>
        </is>
      </c>
      <c r="H5" s="26" t="n"/>
      <c r="I5" s="26" t="n"/>
      <c r="J5" s="26" t="n"/>
      <c r="K5" s="26" t="n"/>
      <c r="L5" s="26" t="n"/>
      <c r="M5" s="26" t="n"/>
      <c r="N5" s="26" t="n"/>
      <c r="O5" s="26" t="n"/>
      <c r="P5" s="26" t="n"/>
      <c r="Q5" s="26" t="n"/>
      <c r="R5" s="26" t="n"/>
      <c r="S5" s="26" t="n"/>
      <c r="T5" s="26" t="n"/>
      <c r="U5" s="26" t="n"/>
      <c r="V5" s="26" t="n"/>
      <c r="W5" s="26" t="n"/>
      <c r="X5" s="26" t="n"/>
      <c r="Y5" s="26" t="n"/>
      <c r="Z5" s="26" t="n"/>
      <c r="AA5" s="26" t="n"/>
      <c r="AB5" s="26" t="n"/>
      <c r="AC5" s="26" t="n"/>
      <c r="AD5" s="26" t="n"/>
      <c r="AE5" s="26" t="n"/>
      <c r="AF5" s="26" t="n"/>
      <c r="AG5" s="26" t="n"/>
      <c r="AH5" s="17">
        <f>SUMPRODUCT((C5:AG5="U")*($C$4:$AG$4=1))+0.5*SUMPRODUCT((C5:AG5="H")*($C$4:$AG$4=1))</f>
        <v/>
      </c>
      <c r="AI5" s="27">
        <f>SUMPRODUCT((C5:AG5="K")*($C$4:$AG$4=1))</f>
        <v/>
      </c>
    </row>
    <row r="6">
      <c r="A6" s="16">
        <f>IF(Team!A5="","",Team!A5)</f>
        <v/>
      </c>
      <c r="C6" s="26" t="n"/>
      <c r="D6" s="26" t="n"/>
      <c r="E6" s="26" t="n"/>
      <c r="F6" s="26" t="n"/>
      <c r="G6" s="26" t="n"/>
      <c r="H6" s="26" t="n"/>
      <c r="I6" s="26" t="n"/>
      <c r="J6" s="26" t="n"/>
      <c r="K6" s="26" t="n"/>
      <c r="L6" s="26" t="n"/>
      <c r="M6" s="26" t="n"/>
      <c r="N6" s="26" t="n"/>
      <c r="O6" s="26" t="n"/>
      <c r="P6" s="26" t="n"/>
      <c r="Q6" s="26" t="n"/>
      <c r="R6" s="26" t="n"/>
      <c r="S6" s="26" t="n"/>
      <c r="T6" s="26" t="n"/>
      <c r="U6" s="26" t="n"/>
      <c r="V6" s="26" t="n"/>
      <c r="W6" s="26" t="n"/>
      <c r="X6" s="26" t="n"/>
      <c r="Y6" s="26" t="n"/>
      <c r="Z6" s="26" t="n"/>
      <c r="AA6" s="26" t="n"/>
      <c r="AB6" s="26" t="n"/>
      <c r="AC6" s="26" t="n"/>
      <c r="AD6" s="26" t="n"/>
      <c r="AE6" s="26" t="n"/>
      <c r="AF6" s="26" t="n"/>
      <c r="AG6" s="26" t="n"/>
      <c r="AH6" s="17">
        <f>SUMPRODUCT((C6:AG6="U")*($C$4:$AG$4=1))+0.5*SUMPRODUCT((C6:AG6="H")*($C$4:$AG$4=1))</f>
        <v/>
      </c>
      <c r="AI6" s="27">
        <f>SUMPRODUCT((C6:AG6="K")*($C$4:$AG$4=1))</f>
        <v/>
      </c>
    </row>
    <row r="7">
      <c r="A7" s="16">
        <f>IF(Team!A6="","",Team!A6)</f>
        <v/>
      </c>
      <c r="C7" s="26" t="n"/>
      <c r="D7" s="26" t="n"/>
      <c r="E7" s="26" t="n"/>
      <c r="F7" s="26" t="n"/>
      <c r="G7" s="26" t="n"/>
      <c r="H7" s="26" t="n"/>
      <c r="I7" s="26" t="n"/>
      <c r="J7" s="26" t="n"/>
      <c r="K7" s="26" t="n"/>
      <c r="L7" s="26" t="n"/>
      <c r="M7" s="26" t="n"/>
      <c r="N7" s="26" t="n"/>
      <c r="O7" s="26" t="n"/>
      <c r="P7" s="26" t="n"/>
      <c r="Q7" s="26" t="n"/>
      <c r="R7" s="26" t="n"/>
      <c r="S7" s="26" t="n"/>
      <c r="T7" s="26" t="n"/>
      <c r="U7" s="26" t="n"/>
      <c r="V7" s="26" t="n"/>
      <c r="W7" s="26" t="n"/>
      <c r="X7" s="26" t="n"/>
      <c r="Y7" s="26" t="n"/>
      <c r="Z7" s="26" t="n"/>
      <c r="AA7" s="26" t="n"/>
      <c r="AB7" s="26" t="n"/>
      <c r="AC7" s="26" t="n"/>
      <c r="AD7" s="26" t="n"/>
      <c r="AE7" s="26" t="n"/>
      <c r="AF7" s="26" t="n"/>
      <c r="AG7" s="26" t="n"/>
      <c r="AH7" s="17">
        <f>SUMPRODUCT((C7:AG7="U")*($C$4:$AG$4=1))+0.5*SUMPRODUCT((C7:AG7="H")*($C$4:$AG$4=1))</f>
        <v/>
      </c>
      <c r="AI7" s="27">
        <f>SUMPRODUCT((C7:AG7="K")*($C$4:$AG$4=1))</f>
        <v/>
      </c>
    </row>
    <row r="8">
      <c r="A8" s="16">
        <f>IF(Team!A7="","",Team!A7)</f>
        <v/>
      </c>
      <c r="C8" s="26" t="n"/>
      <c r="D8" s="26" t="n"/>
      <c r="E8" s="26" t="n"/>
      <c r="F8" s="26" t="n"/>
      <c r="G8" s="26" t="n"/>
      <c r="H8" s="26" t="n"/>
      <c r="I8" s="26" t="n"/>
      <c r="J8" s="26" t="n"/>
      <c r="K8" s="26" t="n"/>
      <c r="L8" s="26" t="n"/>
      <c r="M8" s="26" t="n"/>
      <c r="N8" s="26" t="n"/>
      <c r="O8" s="26" t="n"/>
      <c r="P8" s="26" t="n"/>
      <c r="Q8" s="26" t="n"/>
      <c r="R8" s="26" t="n"/>
      <c r="S8" s="26" t="n"/>
      <c r="T8" s="26" t="n"/>
      <c r="U8" s="26" t="n"/>
      <c r="V8" s="26" t="n"/>
      <c r="W8" s="26" t="n"/>
      <c r="X8" s="26" t="n"/>
      <c r="Y8" s="26" t="n"/>
      <c r="Z8" s="26" t="n"/>
      <c r="AA8" s="26" t="n"/>
      <c r="AB8" s="26" t="n"/>
      <c r="AC8" s="26" t="n"/>
      <c r="AD8" s="26" t="n"/>
      <c r="AE8" s="26" t="n"/>
      <c r="AF8" s="26" t="n"/>
      <c r="AG8" s="26" t="n"/>
      <c r="AH8" s="17">
        <f>SUMPRODUCT((C8:AG8="U")*($C$4:$AG$4=1))+0.5*SUMPRODUCT((C8:AG8="H")*($C$4:$AG$4=1))</f>
        <v/>
      </c>
      <c r="AI8" s="27">
        <f>SUMPRODUCT((C8:AG8="K")*($C$4:$AG$4=1))</f>
        <v/>
      </c>
    </row>
    <row r="9">
      <c r="A9" s="16">
        <f>IF(Team!A8="","",Team!A8)</f>
        <v/>
      </c>
      <c r="C9" s="26" t="n"/>
      <c r="D9" s="26" t="n"/>
      <c r="E9" s="26" t="n"/>
      <c r="F9" s="26" t="n"/>
      <c r="G9" s="26" t="n"/>
      <c r="H9" s="26" t="n"/>
      <c r="I9" s="26" t="n"/>
      <c r="J9" s="26" t="n"/>
      <c r="K9" s="26" t="n"/>
      <c r="L9" s="26" t="n"/>
      <c r="M9" s="26" t="n"/>
      <c r="N9" s="26" t="n"/>
      <c r="O9" s="26" t="n"/>
      <c r="P9" s="26" t="n"/>
      <c r="Q9" s="26" t="n"/>
      <c r="R9" s="26" t="n"/>
      <c r="S9" s="26" t="n"/>
      <c r="T9" s="26" t="n"/>
      <c r="U9" s="26" t="n"/>
      <c r="V9" s="26" t="n"/>
      <c r="W9" s="26" t="n"/>
      <c r="X9" s="26" t="n"/>
      <c r="Y9" s="26" t="n"/>
      <c r="Z9" s="26" t="n"/>
      <c r="AA9" s="26" t="n"/>
      <c r="AB9" s="26" t="n"/>
      <c r="AC9" s="26" t="n"/>
      <c r="AD9" s="26" t="n"/>
      <c r="AE9" s="26" t="n"/>
      <c r="AF9" s="26" t="n"/>
      <c r="AG9" s="26" t="n"/>
      <c r="AH9" s="17">
        <f>SUMPRODUCT((C9:AG9="U")*($C$4:$AG$4=1))+0.5*SUMPRODUCT((C9:AG9="H")*($C$4:$AG$4=1))</f>
        <v/>
      </c>
      <c r="AI9" s="27">
        <f>SUMPRODUCT((C9:AG9="K")*($C$4:$AG$4=1))</f>
        <v/>
      </c>
    </row>
    <row r="10">
      <c r="A10" s="16">
        <f>IF(Team!A9="","",Team!A9)</f>
        <v/>
      </c>
      <c r="C10" s="26" t="n"/>
      <c r="D10" s="26" t="n"/>
      <c r="E10" s="26" t="n"/>
      <c r="F10" s="26" t="n"/>
      <c r="G10" s="26" t="n"/>
      <c r="H10" s="26" t="n"/>
      <c r="I10" s="26" t="n"/>
      <c r="J10" s="26" t="n"/>
      <c r="K10" s="26" t="n"/>
      <c r="L10" s="26" t="n"/>
      <c r="M10" s="26" t="n"/>
      <c r="N10" s="26" t="n"/>
      <c r="O10" s="26" t="n"/>
      <c r="P10" s="26" t="n"/>
      <c r="Q10" s="26" t="n"/>
      <c r="R10" s="26" t="n"/>
      <c r="S10" s="26" t="n"/>
      <c r="T10" s="26" t="n"/>
      <c r="U10" s="26" t="n"/>
      <c r="V10" s="26" t="n"/>
      <c r="W10" s="26" t="n"/>
      <c r="X10" s="26" t="n"/>
      <c r="Y10" s="26" t="n"/>
      <c r="Z10" s="26" t="n"/>
      <c r="AA10" s="26" t="n"/>
      <c r="AB10" s="26" t="n"/>
      <c r="AC10" s="26" t="n"/>
      <c r="AD10" s="26" t="n"/>
      <c r="AE10" s="26" t="n"/>
      <c r="AF10" s="26" t="n"/>
      <c r="AG10" s="26" t="n"/>
      <c r="AH10" s="17">
        <f>SUMPRODUCT((C10:AG10="U")*($C$4:$AG$4=1))+0.5*SUMPRODUCT((C10:AG10="H")*($C$4:$AG$4=1))</f>
        <v/>
      </c>
      <c r="AI10" s="27">
        <f>SUMPRODUCT((C10:AG10="K")*($C$4:$AG$4=1))</f>
        <v/>
      </c>
    </row>
    <row r="11">
      <c r="A11" s="16">
        <f>IF(Team!A10="","",Team!A10)</f>
        <v/>
      </c>
      <c r="C11" s="26" t="n"/>
      <c r="D11" s="26" t="n"/>
      <c r="E11" s="26" t="n"/>
      <c r="F11" s="26" t="n"/>
      <c r="G11" s="26" t="n"/>
      <c r="H11" s="26" t="n"/>
      <c r="I11" s="26" t="n"/>
      <c r="J11" s="26" t="n"/>
      <c r="K11" s="26" t="n"/>
      <c r="L11" s="26" t="n"/>
      <c r="M11" s="26" t="n"/>
      <c r="N11" s="26" t="n"/>
      <c r="O11" s="26" t="n"/>
      <c r="P11" s="26" t="n"/>
      <c r="Q11" s="26" t="n"/>
      <c r="R11" s="26" t="n"/>
      <c r="S11" s="26" t="n"/>
      <c r="T11" s="26" t="n"/>
      <c r="U11" s="26" t="n"/>
      <c r="V11" s="26" t="n"/>
      <c r="W11" s="26" t="n"/>
      <c r="X11" s="26" t="n"/>
      <c r="Y11" s="26" t="n"/>
      <c r="Z11" s="26" t="n"/>
      <c r="AA11" s="26" t="n"/>
      <c r="AB11" s="26" t="n"/>
      <c r="AC11" s="26" t="n"/>
      <c r="AD11" s="26" t="n"/>
      <c r="AE11" s="26" t="n"/>
      <c r="AF11" s="26" t="n"/>
      <c r="AG11" s="26" t="n"/>
      <c r="AH11" s="17">
        <f>SUMPRODUCT((C11:AG11="U")*($C$4:$AG$4=1))+0.5*SUMPRODUCT((C11:AG11="H")*($C$4:$AG$4=1))</f>
        <v/>
      </c>
      <c r="AI11" s="27">
        <f>SUMPRODUCT((C11:AG11="K")*($C$4:$AG$4=1))</f>
        <v/>
      </c>
    </row>
    <row r="12">
      <c r="A12" s="16">
        <f>IF(Team!A11="","",Team!A11)</f>
        <v/>
      </c>
      <c r="C12" s="26" t="n"/>
      <c r="D12" s="26" t="n"/>
      <c r="E12" s="26" t="n"/>
      <c r="F12" s="26" t="n"/>
      <c r="G12" s="26" t="n"/>
      <c r="H12" s="26" t="n"/>
      <c r="I12" s="26" t="n"/>
      <c r="J12" s="26" t="n"/>
      <c r="K12" s="26" t="n"/>
      <c r="L12" s="26" t="n"/>
      <c r="M12" s="26" t="n"/>
      <c r="N12" s="26" t="n"/>
      <c r="O12" s="26" t="n"/>
      <c r="P12" s="26" t="n"/>
      <c r="Q12" s="26" t="n"/>
      <c r="R12" s="26" t="n"/>
      <c r="S12" s="26" t="n"/>
      <c r="T12" s="26" t="n"/>
      <c r="U12" s="26" t="n"/>
      <c r="V12" s="26" t="n"/>
      <c r="W12" s="26" t="n"/>
      <c r="X12" s="26" t="n"/>
      <c r="Y12" s="26" t="n"/>
      <c r="Z12" s="26" t="n"/>
      <c r="AA12" s="26" t="n"/>
      <c r="AB12" s="26" t="n"/>
      <c r="AC12" s="26" t="n"/>
      <c r="AD12" s="26" t="n"/>
      <c r="AE12" s="26" t="n"/>
      <c r="AF12" s="26" t="n"/>
      <c r="AG12" s="26" t="n"/>
      <c r="AH12" s="17">
        <f>SUMPRODUCT((C12:AG12="U")*($C$4:$AG$4=1))+0.5*SUMPRODUCT((C12:AG12="H")*($C$4:$AG$4=1))</f>
        <v/>
      </c>
      <c r="AI12" s="27">
        <f>SUMPRODUCT((C12:AG12="K")*($C$4:$AG$4=1))</f>
        <v/>
      </c>
    </row>
    <row r="13">
      <c r="A13" s="16">
        <f>IF(Team!A12="","",Team!A12)</f>
        <v/>
      </c>
      <c r="C13" s="26" t="n"/>
      <c r="D13" s="26" t="n"/>
      <c r="E13" s="26" t="n"/>
      <c r="F13" s="26" t="n"/>
      <c r="G13" s="26" t="n"/>
      <c r="H13" s="26" t="n"/>
      <c r="I13" s="26" t="n"/>
      <c r="J13" s="26" t="n"/>
      <c r="K13" s="26" t="n"/>
      <c r="L13" s="26" t="n"/>
      <c r="M13" s="26" t="n"/>
      <c r="N13" s="26" t="n"/>
      <c r="O13" s="26" t="n"/>
      <c r="P13" s="26" t="n"/>
      <c r="Q13" s="26" t="n"/>
      <c r="R13" s="26" t="n"/>
      <c r="S13" s="26" t="n"/>
      <c r="T13" s="26" t="n"/>
      <c r="U13" s="26" t="n"/>
      <c r="V13" s="26" t="n"/>
      <c r="W13" s="26" t="n"/>
      <c r="X13" s="26" t="n"/>
      <c r="Y13" s="26" t="n"/>
      <c r="Z13" s="26" t="n"/>
      <c r="AA13" s="26" t="n"/>
      <c r="AB13" s="26" t="n"/>
      <c r="AC13" s="26" t="n"/>
      <c r="AD13" s="26" t="n"/>
      <c r="AE13" s="26" t="n"/>
      <c r="AF13" s="26" t="n"/>
      <c r="AG13" s="26" t="n"/>
      <c r="AH13" s="17">
        <f>SUMPRODUCT((C13:AG13="U")*($C$4:$AG$4=1))+0.5*SUMPRODUCT((C13:AG13="H")*($C$4:$AG$4=1))</f>
        <v/>
      </c>
      <c r="AI13" s="27">
        <f>SUMPRODUCT((C13:AG13="K")*($C$4:$AG$4=1))</f>
        <v/>
      </c>
    </row>
    <row r="14">
      <c r="A14" s="16">
        <f>IF(Team!A13="","",Team!A13)</f>
        <v/>
      </c>
      <c r="C14" s="26" t="n"/>
      <c r="D14" s="26" t="n"/>
      <c r="E14" s="26" t="n"/>
      <c r="F14" s="26" t="n"/>
      <c r="G14" s="26" t="n"/>
      <c r="H14" s="26" t="n"/>
      <c r="I14" s="26" t="n"/>
      <c r="J14" s="26" t="n"/>
      <c r="K14" s="26" t="n"/>
      <c r="L14" s="26" t="n"/>
      <c r="M14" s="26" t="n"/>
      <c r="N14" s="26" t="n"/>
      <c r="O14" s="26" t="n"/>
      <c r="P14" s="26" t="n"/>
      <c r="Q14" s="26" t="n"/>
      <c r="R14" s="26" t="n"/>
      <c r="S14" s="26" t="n"/>
      <c r="T14" s="26" t="n"/>
      <c r="U14" s="26" t="n"/>
      <c r="V14" s="26" t="n"/>
      <c r="W14" s="26" t="n"/>
      <c r="X14" s="26" t="n"/>
      <c r="Y14" s="26" t="n"/>
      <c r="Z14" s="26" t="n"/>
      <c r="AA14" s="26" t="n"/>
      <c r="AB14" s="26" t="n"/>
      <c r="AC14" s="26" t="n"/>
      <c r="AD14" s="26" t="n"/>
      <c r="AE14" s="26" t="n"/>
      <c r="AF14" s="26" t="n"/>
      <c r="AG14" s="26" t="n"/>
      <c r="AH14" s="17">
        <f>SUMPRODUCT((C14:AG14="U")*($C$4:$AG$4=1))+0.5*SUMPRODUCT((C14:AG14="H")*($C$4:$AG$4=1))</f>
        <v/>
      </c>
      <c r="AI14" s="27">
        <f>SUMPRODUCT((C14:AG14="K")*($C$4:$AG$4=1))</f>
        <v/>
      </c>
    </row>
    <row r="15">
      <c r="A15" s="16">
        <f>IF(Team!A14="","",Team!A14)</f>
        <v/>
      </c>
      <c r="C15" s="26" t="n"/>
      <c r="D15" s="26" t="n"/>
      <c r="E15" s="26" t="n"/>
      <c r="F15" s="26" t="n"/>
      <c r="G15" s="26" t="n"/>
      <c r="H15" s="26" t="n"/>
      <c r="I15" s="26" t="n"/>
      <c r="J15" s="26" t="n"/>
      <c r="K15" s="26" t="n"/>
      <c r="L15" s="26" t="n"/>
      <c r="M15" s="26" t="n"/>
      <c r="N15" s="26" t="n"/>
      <c r="O15" s="26" t="n"/>
      <c r="P15" s="26" t="n"/>
      <c r="Q15" s="26" t="n"/>
      <c r="R15" s="26" t="n"/>
      <c r="S15" s="26" t="n"/>
      <c r="T15" s="26" t="n"/>
      <c r="U15" s="26" t="n"/>
      <c r="V15" s="26" t="n"/>
      <c r="W15" s="26" t="n"/>
      <c r="X15" s="26" t="n"/>
      <c r="Y15" s="26" t="n"/>
      <c r="Z15" s="26" t="n"/>
      <c r="AA15" s="26" t="n"/>
      <c r="AB15" s="26" t="n"/>
      <c r="AC15" s="26" t="n"/>
      <c r="AD15" s="26" t="n"/>
      <c r="AE15" s="26" t="n"/>
      <c r="AF15" s="26" t="n"/>
      <c r="AG15" s="26" t="n"/>
      <c r="AH15" s="17">
        <f>SUMPRODUCT((C15:AG15="U")*($C$4:$AG$4=1))+0.5*SUMPRODUCT((C15:AG15="H")*($C$4:$AG$4=1))</f>
        <v/>
      </c>
      <c r="AI15" s="27">
        <f>SUMPRODUCT((C15:AG15="K")*($C$4:$AG$4=1))</f>
        <v/>
      </c>
    </row>
    <row r="16">
      <c r="A16" s="16">
        <f>IF(Team!A15="","",Team!A15)</f>
        <v/>
      </c>
      <c r="C16" s="26" t="n"/>
      <c r="D16" s="26" t="n"/>
      <c r="E16" s="26" t="n"/>
      <c r="F16" s="26" t="n"/>
      <c r="G16" s="26" t="n"/>
      <c r="H16" s="26" t="n"/>
      <c r="I16" s="26" t="n"/>
      <c r="J16" s="26" t="n"/>
      <c r="K16" s="26" t="n"/>
      <c r="L16" s="26" t="n"/>
      <c r="M16" s="26" t="n"/>
      <c r="N16" s="26" t="n"/>
      <c r="O16" s="26" t="n"/>
      <c r="P16" s="26" t="n"/>
      <c r="Q16" s="26" t="n"/>
      <c r="R16" s="26" t="n"/>
      <c r="S16" s="26" t="n"/>
      <c r="T16" s="26" t="n"/>
      <c r="U16" s="26" t="n"/>
      <c r="V16" s="26" t="n"/>
      <c r="W16" s="26" t="n"/>
      <c r="X16" s="26" t="n"/>
      <c r="Y16" s="26" t="n"/>
      <c r="Z16" s="26" t="n"/>
      <c r="AA16" s="26" t="n"/>
      <c r="AB16" s="26" t="n"/>
      <c r="AC16" s="26" t="n"/>
      <c r="AD16" s="26" t="n"/>
      <c r="AE16" s="26" t="n"/>
      <c r="AF16" s="26" t="n"/>
      <c r="AG16" s="26" t="n"/>
      <c r="AH16" s="17">
        <f>SUMPRODUCT((C16:AG16="U")*($C$4:$AG$4=1))+0.5*SUMPRODUCT((C16:AG16="H")*($C$4:$AG$4=1))</f>
        <v/>
      </c>
      <c r="AI16" s="27">
        <f>SUMPRODUCT((C16:AG16="K")*($C$4:$AG$4=1))</f>
        <v/>
      </c>
    </row>
    <row r="17">
      <c r="A17" s="16">
        <f>IF(Team!A16="","",Team!A16)</f>
        <v/>
      </c>
      <c r="C17" s="26" t="n"/>
      <c r="D17" s="26" t="n"/>
      <c r="E17" s="26" t="n"/>
      <c r="F17" s="26" t="n"/>
      <c r="G17" s="26" t="n"/>
      <c r="H17" s="26" t="n"/>
      <c r="I17" s="26" t="n"/>
      <c r="J17" s="26" t="n"/>
      <c r="K17" s="26" t="n"/>
      <c r="L17" s="26" t="n"/>
      <c r="M17" s="26" t="n"/>
      <c r="N17" s="26" t="n"/>
      <c r="O17" s="26" t="n"/>
      <c r="P17" s="26" t="n"/>
      <c r="Q17" s="26" t="n"/>
      <c r="R17" s="26" t="n"/>
      <c r="S17" s="26" t="n"/>
      <c r="T17" s="26" t="n"/>
      <c r="U17" s="26" t="n"/>
      <c r="V17" s="26" t="n"/>
      <c r="W17" s="26" t="n"/>
      <c r="X17" s="26" t="n"/>
      <c r="Y17" s="26" t="n"/>
      <c r="Z17" s="26" t="n"/>
      <c r="AA17" s="26" t="n"/>
      <c r="AB17" s="26" t="n"/>
      <c r="AC17" s="26" t="n"/>
      <c r="AD17" s="26" t="n"/>
      <c r="AE17" s="26" t="n"/>
      <c r="AF17" s="26" t="n"/>
      <c r="AG17" s="26" t="n"/>
      <c r="AH17" s="17">
        <f>SUMPRODUCT((C17:AG17="U")*($C$4:$AG$4=1))+0.5*SUMPRODUCT((C17:AG17="H")*($C$4:$AG$4=1))</f>
        <v/>
      </c>
      <c r="AI17" s="27">
        <f>SUMPRODUCT((C17:AG17="K")*($C$4:$AG$4=1))</f>
        <v/>
      </c>
    </row>
    <row r="18">
      <c r="A18" s="16">
        <f>IF(Team!A17="","",Team!A17)</f>
        <v/>
      </c>
      <c r="C18" s="26" t="n"/>
      <c r="D18" s="26" t="n"/>
      <c r="E18" s="26" t="n"/>
      <c r="F18" s="26" t="n"/>
      <c r="G18" s="26" t="n"/>
      <c r="H18" s="26" t="n"/>
      <c r="I18" s="26" t="n"/>
      <c r="J18" s="26" t="n"/>
      <c r="K18" s="26" t="n"/>
      <c r="L18" s="26" t="n"/>
      <c r="M18" s="26" t="n"/>
      <c r="N18" s="26" t="n"/>
      <c r="O18" s="26" t="n"/>
      <c r="P18" s="26" t="n"/>
      <c r="Q18" s="26" t="n"/>
      <c r="R18" s="26" t="n"/>
      <c r="S18" s="26" t="n"/>
      <c r="T18" s="26" t="n"/>
      <c r="U18" s="26" t="n"/>
      <c r="V18" s="26" t="n"/>
      <c r="W18" s="26" t="n"/>
      <c r="X18" s="26" t="n"/>
      <c r="Y18" s="26" t="n"/>
      <c r="Z18" s="26" t="n"/>
      <c r="AA18" s="26" t="n"/>
      <c r="AB18" s="26" t="n"/>
      <c r="AC18" s="26" t="n"/>
      <c r="AD18" s="26" t="n"/>
      <c r="AE18" s="26" t="n"/>
      <c r="AF18" s="26" t="n"/>
      <c r="AG18" s="26" t="n"/>
      <c r="AH18" s="17">
        <f>SUMPRODUCT((C18:AG18="U")*($C$4:$AG$4=1))+0.5*SUMPRODUCT((C18:AG18="H")*($C$4:$AG$4=1))</f>
        <v/>
      </c>
      <c r="AI18" s="27">
        <f>SUMPRODUCT((C18:AG18="K")*($C$4:$AG$4=1))</f>
        <v/>
      </c>
    </row>
    <row r="19">
      <c r="A19" s="16">
        <f>IF(Team!A18="","",Team!A18)</f>
        <v/>
      </c>
      <c r="C19" s="26" t="n"/>
      <c r="D19" s="26" t="n"/>
      <c r="E19" s="26" t="n"/>
      <c r="F19" s="26" t="n"/>
      <c r="G19" s="26" t="n"/>
      <c r="H19" s="26" t="n"/>
      <c r="I19" s="26" t="n"/>
      <c r="J19" s="26" t="n"/>
      <c r="K19" s="26" t="n"/>
      <c r="L19" s="26" t="n"/>
      <c r="M19" s="26" t="n"/>
      <c r="N19" s="26" t="n"/>
      <c r="O19" s="26" t="n"/>
      <c r="P19" s="26" t="n"/>
      <c r="Q19" s="26" t="n"/>
      <c r="R19" s="26" t="n"/>
      <c r="S19" s="26" t="n"/>
      <c r="T19" s="26" t="n"/>
      <c r="U19" s="26" t="n"/>
      <c r="V19" s="26" t="n"/>
      <c r="W19" s="26" t="n"/>
      <c r="X19" s="26" t="n"/>
      <c r="Y19" s="26" t="n"/>
      <c r="Z19" s="26" t="n"/>
      <c r="AA19" s="26" t="n"/>
      <c r="AB19" s="26" t="n"/>
      <c r="AC19" s="26" t="n"/>
      <c r="AD19" s="26" t="n"/>
      <c r="AE19" s="26" t="n"/>
      <c r="AF19" s="26" t="n"/>
      <c r="AG19" s="26" t="n"/>
      <c r="AH19" s="17">
        <f>SUMPRODUCT((C19:AG19="U")*($C$4:$AG$4=1))+0.5*SUMPRODUCT((C19:AG19="H")*($C$4:$AG$4=1))</f>
        <v/>
      </c>
      <c r="AI19" s="27">
        <f>SUMPRODUCT((C19:AG19="K")*($C$4:$AG$4=1))</f>
        <v/>
      </c>
    </row>
    <row r="20">
      <c r="A20" s="16">
        <f>IF(Team!A19="","",Team!A19)</f>
        <v/>
      </c>
      <c r="C20" s="26" t="n"/>
      <c r="D20" s="26" t="n"/>
      <c r="E20" s="26" t="n"/>
      <c r="F20" s="26" t="n"/>
      <c r="G20" s="26" t="n"/>
      <c r="H20" s="26" t="n"/>
      <c r="I20" s="26" t="n"/>
      <c r="J20" s="26" t="n"/>
      <c r="K20" s="26" t="n"/>
      <c r="L20" s="26" t="n"/>
      <c r="M20" s="26" t="n"/>
      <c r="N20" s="26" t="n"/>
      <c r="O20" s="26" t="n"/>
      <c r="P20" s="26" t="n"/>
      <c r="Q20" s="26" t="n"/>
      <c r="R20" s="26" t="n"/>
      <c r="S20" s="26" t="n"/>
      <c r="T20" s="26" t="n"/>
      <c r="U20" s="26" t="n"/>
      <c r="V20" s="26" t="n"/>
      <c r="W20" s="26" t="n"/>
      <c r="X20" s="26" t="n"/>
      <c r="Y20" s="26" t="n"/>
      <c r="Z20" s="26" t="n"/>
      <c r="AA20" s="26" t="n"/>
      <c r="AB20" s="26" t="n"/>
      <c r="AC20" s="26" t="n"/>
      <c r="AD20" s="26" t="n"/>
      <c r="AE20" s="26" t="n"/>
      <c r="AF20" s="26" t="n"/>
      <c r="AG20" s="26" t="n"/>
      <c r="AH20" s="17">
        <f>SUMPRODUCT((C20:AG20="U")*($C$4:$AG$4=1))+0.5*SUMPRODUCT((C20:AG20="H")*($C$4:$AG$4=1))</f>
        <v/>
      </c>
      <c r="AI20" s="27">
        <f>SUMPRODUCT((C20:AG20="K")*($C$4:$AG$4=1))</f>
        <v/>
      </c>
    </row>
    <row r="21">
      <c r="A21" s="16">
        <f>IF(Team!A20="","",Team!A20)</f>
        <v/>
      </c>
      <c r="C21" s="26" t="n"/>
      <c r="D21" s="26" t="n"/>
      <c r="E21" s="26" t="n"/>
      <c r="F21" s="26" t="n"/>
      <c r="G21" s="26" t="n"/>
      <c r="H21" s="26" t="n"/>
      <c r="I21" s="26" t="n"/>
      <c r="J21" s="26" t="n"/>
      <c r="K21" s="26" t="n"/>
      <c r="L21" s="26" t="n"/>
      <c r="M21" s="26" t="n"/>
      <c r="N21" s="26" t="n"/>
      <c r="O21" s="26" t="n"/>
      <c r="P21" s="26" t="n"/>
      <c r="Q21" s="26" t="n"/>
      <c r="R21" s="26" t="n"/>
      <c r="S21" s="26" t="n"/>
      <c r="T21" s="26" t="n"/>
      <c r="U21" s="26" t="n"/>
      <c r="V21" s="26" t="n"/>
      <c r="W21" s="26" t="n"/>
      <c r="X21" s="26" t="n"/>
      <c r="Y21" s="26" t="n"/>
      <c r="Z21" s="26" t="n"/>
      <c r="AA21" s="26" t="n"/>
      <c r="AB21" s="26" t="n"/>
      <c r="AC21" s="26" t="n"/>
      <c r="AD21" s="26" t="n"/>
      <c r="AE21" s="26" t="n"/>
      <c r="AF21" s="26" t="n"/>
      <c r="AG21" s="26" t="n"/>
      <c r="AH21" s="17">
        <f>SUMPRODUCT((C21:AG21="U")*($C$4:$AG$4=1))+0.5*SUMPRODUCT((C21:AG21="H")*($C$4:$AG$4=1))</f>
        <v/>
      </c>
      <c r="AI21" s="27">
        <f>SUMPRODUCT((C21:AG21="K")*($C$4:$AG$4=1))</f>
        <v/>
      </c>
    </row>
    <row r="22">
      <c r="A22" s="16">
        <f>IF(Team!A21="","",Team!A21)</f>
        <v/>
      </c>
      <c r="C22" s="26" t="n"/>
      <c r="D22" s="26" t="n"/>
      <c r="E22" s="26" t="n"/>
      <c r="F22" s="26" t="n"/>
      <c r="G22" s="26" t="n"/>
      <c r="H22" s="26" t="n"/>
      <c r="I22" s="26" t="n"/>
      <c r="J22" s="26" t="n"/>
      <c r="K22" s="26" t="n"/>
      <c r="L22" s="26" t="n"/>
      <c r="M22" s="26" t="n"/>
      <c r="N22" s="26" t="n"/>
      <c r="O22" s="26" t="n"/>
      <c r="P22" s="26" t="n"/>
      <c r="Q22" s="26" t="n"/>
      <c r="R22" s="26" t="n"/>
      <c r="S22" s="26" t="n"/>
      <c r="T22" s="26" t="n"/>
      <c r="U22" s="26" t="n"/>
      <c r="V22" s="26" t="n"/>
      <c r="W22" s="26" t="n"/>
      <c r="X22" s="26" t="n"/>
      <c r="Y22" s="26" t="n"/>
      <c r="Z22" s="26" t="n"/>
      <c r="AA22" s="26" t="n"/>
      <c r="AB22" s="26" t="n"/>
      <c r="AC22" s="26" t="n"/>
      <c r="AD22" s="26" t="n"/>
      <c r="AE22" s="26" t="n"/>
      <c r="AF22" s="26" t="n"/>
      <c r="AG22" s="26" t="n"/>
      <c r="AH22" s="17">
        <f>SUMPRODUCT((C22:AG22="U")*($C$4:$AG$4=1))+0.5*SUMPRODUCT((C22:AG22="H")*($C$4:$AG$4=1))</f>
        <v/>
      </c>
      <c r="AI22" s="27">
        <f>SUMPRODUCT((C22:AG22="K")*($C$4:$AG$4=1))</f>
        <v/>
      </c>
    </row>
    <row r="23">
      <c r="A23" s="16">
        <f>IF(Team!A22="","",Team!A22)</f>
        <v/>
      </c>
      <c r="C23" s="26" t="n"/>
      <c r="D23" s="26" t="n"/>
      <c r="E23" s="26" t="n"/>
      <c r="F23" s="26" t="n"/>
      <c r="G23" s="26" t="n"/>
      <c r="H23" s="26" t="n"/>
      <c r="I23" s="26" t="n"/>
      <c r="J23" s="26" t="n"/>
      <c r="K23" s="26" t="n"/>
      <c r="L23" s="26" t="n"/>
      <c r="M23" s="26" t="n"/>
      <c r="N23" s="26" t="n"/>
      <c r="O23" s="26" t="n"/>
      <c r="P23" s="26" t="n"/>
      <c r="Q23" s="26" t="n"/>
      <c r="R23" s="26" t="n"/>
      <c r="S23" s="26" t="n"/>
      <c r="T23" s="26" t="n"/>
      <c r="U23" s="26" t="n"/>
      <c r="V23" s="26" t="n"/>
      <c r="W23" s="26" t="n"/>
      <c r="X23" s="26" t="n"/>
      <c r="Y23" s="26" t="n"/>
      <c r="Z23" s="26" t="n"/>
      <c r="AA23" s="26" t="n"/>
      <c r="AB23" s="26" t="n"/>
      <c r="AC23" s="26" t="n"/>
      <c r="AD23" s="26" t="n"/>
      <c r="AE23" s="26" t="n"/>
      <c r="AF23" s="26" t="n"/>
      <c r="AG23" s="26" t="n"/>
      <c r="AH23" s="17">
        <f>SUMPRODUCT((C23:AG23="U")*($C$4:$AG$4=1))+0.5*SUMPRODUCT((C23:AG23="H")*($C$4:$AG$4=1))</f>
        <v/>
      </c>
      <c r="AI23" s="27">
        <f>SUMPRODUCT((C23:AG23="K")*($C$4:$AG$4=1))</f>
        <v/>
      </c>
    </row>
    <row r="24">
      <c r="A24" s="16">
        <f>IF(Team!A23="","",Team!A23)</f>
        <v/>
      </c>
      <c r="C24" s="26" t="n"/>
      <c r="D24" s="26" t="n"/>
      <c r="E24" s="26" t="n"/>
      <c r="F24" s="26" t="n"/>
      <c r="G24" s="26" t="n"/>
      <c r="H24" s="26" t="n"/>
      <c r="I24" s="26" t="n"/>
      <c r="J24" s="26" t="n"/>
      <c r="K24" s="26" t="n"/>
      <c r="L24" s="26" t="n"/>
      <c r="M24" s="26" t="n"/>
      <c r="N24" s="26" t="n"/>
      <c r="O24" s="26" t="n"/>
      <c r="P24" s="26" t="n"/>
      <c r="Q24" s="26" t="n"/>
      <c r="R24" s="26" t="n"/>
      <c r="S24" s="26" t="n"/>
      <c r="T24" s="26" t="n"/>
      <c r="U24" s="26" t="n"/>
      <c r="V24" s="26" t="n"/>
      <c r="W24" s="26" t="n"/>
      <c r="X24" s="26" t="n"/>
      <c r="Y24" s="26" t="n"/>
      <c r="Z24" s="26" t="n"/>
      <c r="AA24" s="26" t="n"/>
      <c r="AB24" s="26" t="n"/>
      <c r="AC24" s="26" t="n"/>
      <c r="AD24" s="26" t="n"/>
      <c r="AE24" s="26" t="n"/>
      <c r="AF24" s="26" t="n"/>
      <c r="AG24" s="26" t="n"/>
      <c r="AH24" s="17">
        <f>SUMPRODUCT((C24:AG24="U")*($C$4:$AG$4=1))+0.5*SUMPRODUCT((C24:AG24="H")*($C$4:$AG$4=1))</f>
        <v/>
      </c>
      <c r="AI24" s="27">
        <f>SUMPRODUCT((C24:AG24="K")*($C$4:$AG$4=1))</f>
        <v/>
      </c>
    </row>
    <row r="25">
      <c r="A25" s="28" t="inlineStr">
        <is>
          <t>Abwesend</t>
        </is>
      </c>
      <c r="C25" s="24">
        <f>COUNTIF(C5:C24,"?*")</f>
        <v/>
      </c>
      <c r="D25" s="24">
        <f>COUNTIF(D5:D24,"?*")</f>
        <v/>
      </c>
      <c r="E25" s="24">
        <f>COUNTIF(E5:E24,"?*")</f>
        <v/>
      </c>
      <c r="F25" s="24">
        <f>COUNTIF(F5:F24,"?*")</f>
        <v/>
      </c>
      <c r="G25" s="24">
        <f>COUNTIF(G5:G24,"?*")</f>
        <v/>
      </c>
      <c r="H25" s="24">
        <f>COUNTIF(H5:H24,"?*")</f>
        <v/>
      </c>
      <c r="I25" s="24">
        <f>COUNTIF(I5:I24,"?*")</f>
        <v/>
      </c>
      <c r="J25" s="24">
        <f>COUNTIF(J5:J24,"?*")</f>
        <v/>
      </c>
      <c r="K25" s="24">
        <f>COUNTIF(K5:K24,"?*")</f>
        <v/>
      </c>
      <c r="L25" s="24">
        <f>COUNTIF(L5:L24,"?*")</f>
        <v/>
      </c>
      <c r="M25" s="24">
        <f>COUNTIF(M5:M24,"?*")</f>
        <v/>
      </c>
      <c r="N25" s="24">
        <f>COUNTIF(N5:N24,"?*")</f>
        <v/>
      </c>
      <c r="O25" s="24">
        <f>COUNTIF(O5:O24,"?*")</f>
        <v/>
      </c>
      <c r="P25" s="24">
        <f>COUNTIF(P5:P24,"?*")</f>
        <v/>
      </c>
      <c r="Q25" s="24">
        <f>COUNTIF(Q5:Q24,"?*")</f>
        <v/>
      </c>
      <c r="R25" s="24">
        <f>COUNTIF(R5:R24,"?*")</f>
        <v/>
      </c>
      <c r="S25" s="24">
        <f>COUNTIF(S5:S24,"?*")</f>
        <v/>
      </c>
      <c r="T25" s="24">
        <f>COUNTIF(T5:T24,"?*")</f>
        <v/>
      </c>
      <c r="U25" s="24">
        <f>COUNTIF(U5:U24,"?*")</f>
        <v/>
      </c>
      <c r="V25" s="24">
        <f>COUNTIF(V5:V24,"?*")</f>
        <v/>
      </c>
      <c r="W25" s="24">
        <f>COUNTIF(W5:W24,"?*")</f>
        <v/>
      </c>
      <c r="X25" s="24">
        <f>COUNTIF(X5:X24,"?*")</f>
        <v/>
      </c>
      <c r="Y25" s="24">
        <f>COUNTIF(Y5:Y24,"?*")</f>
        <v/>
      </c>
      <c r="Z25" s="24">
        <f>COUNTIF(Z5:Z24,"?*")</f>
        <v/>
      </c>
      <c r="AA25" s="24">
        <f>COUNTIF(AA5:AA24,"?*")</f>
        <v/>
      </c>
      <c r="AB25" s="24">
        <f>COUNTIF(AB5:AB24,"?*")</f>
        <v/>
      </c>
      <c r="AC25" s="24">
        <f>COUNTIF(AC5:AC24,"?*")</f>
        <v/>
      </c>
      <c r="AD25" s="24">
        <f>COUNTIF(AD5:AD24,"?*")</f>
        <v/>
      </c>
      <c r="AE25" s="24">
        <f>COUNTIF(AE5:AE24,"?*")</f>
        <v/>
      </c>
      <c r="AF25" s="24">
        <f>COUNTIF(AF5:AF24,"?*")</f>
        <v/>
      </c>
      <c r="AG25" s="24">
        <f>COUNTIF(AG5:AG24,"?*")</f>
        <v/>
      </c>
    </row>
  </sheetData>
  <conditionalFormatting sqref="C2:AG25">
    <cfRule type="expression" priority="1" dxfId="1">
      <formula>C$4=0</formula>
    </cfRule>
  </conditionalFormatting>
  <conditionalFormatting sqref="C5:AG24">
    <cfRule type="cellIs" priority="2" operator="equal" dxfId="2">
      <formula>"U"</formula>
    </cfRule>
    <cfRule type="cellIs" priority="3" operator="equal" dxfId="3">
      <formula>"H"</formula>
    </cfRule>
    <cfRule type="cellIs" priority="4" operator="equal" dxfId="4">
      <formula>"K"</formula>
    </cfRule>
    <cfRule type="cellIs" priority="5" operator="equal" dxfId="5">
      <formula>"S"</formula>
    </cfRule>
  </conditionalFormatting>
  <conditionalFormatting sqref="C25:AG25">
    <cfRule type="expression" priority="6" dxfId="6">
      <formula>C25&gt;Einstellungen!$B$5</formula>
    </cfRule>
  </conditionalFormatting>
  <dataValidations count="1">
    <dataValidation sqref="C5:AG24" showDropDown="0" showInputMessage="0" showErrorMessage="0" allowBlank="1" errorTitle="Kürzel" error="Kürzel: U = Urlaub, H = halber Tag, K = krank, S = Sonstiges" type="list">
      <formula1>"U,H,K,S"</formula1>
    </dataValidation>
  </dataValidations>
  <pageMargins left="0.75" right="0.75" top="1" bottom="1" header="0.5" footer="0.5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AI25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8" customWidth="1" min="34" max="34"/>
    <col width="8" customWidth="1" min="35" max="35"/>
  </cols>
  <sheetData>
    <row r="1">
      <c r="A1" s="10" t="inlineStr">
        <is>
          <t>Februar 2027</t>
        </is>
      </c>
    </row>
    <row r="2">
      <c r="A2" s="21" t="inlineStr">
        <is>
          <t>Tag</t>
        </is>
      </c>
      <c r="C2" s="22">
        <f>C3</f>
        <v/>
      </c>
      <c r="D2" s="22">
        <f>D3</f>
        <v/>
      </c>
      <c r="E2" s="22">
        <f>E3</f>
        <v/>
      </c>
      <c r="F2" s="22">
        <f>F3</f>
        <v/>
      </c>
      <c r="G2" s="22">
        <f>G3</f>
        <v/>
      </c>
      <c r="H2" s="22">
        <f>H3</f>
        <v/>
      </c>
      <c r="I2" s="22">
        <f>I3</f>
        <v/>
      </c>
      <c r="J2" s="22">
        <f>J3</f>
        <v/>
      </c>
      <c r="K2" s="22">
        <f>K3</f>
        <v/>
      </c>
      <c r="L2" s="22">
        <f>L3</f>
        <v/>
      </c>
      <c r="M2" s="22">
        <f>M3</f>
        <v/>
      </c>
      <c r="N2" s="22">
        <f>N3</f>
        <v/>
      </c>
      <c r="O2" s="22">
        <f>O3</f>
        <v/>
      </c>
      <c r="P2" s="22">
        <f>P3</f>
        <v/>
      </c>
      <c r="Q2" s="22">
        <f>Q3</f>
        <v/>
      </c>
      <c r="R2" s="22">
        <f>R3</f>
        <v/>
      </c>
      <c r="S2" s="22">
        <f>S3</f>
        <v/>
      </c>
      <c r="T2" s="22">
        <f>T3</f>
        <v/>
      </c>
      <c r="U2" s="22">
        <f>U3</f>
        <v/>
      </c>
      <c r="V2" s="22">
        <f>V3</f>
        <v/>
      </c>
      <c r="W2" s="22">
        <f>W3</f>
        <v/>
      </c>
      <c r="X2" s="22">
        <f>X3</f>
        <v/>
      </c>
      <c r="Y2" s="22">
        <f>Y3</f>
        <v/>
      </c>
      <c r="Z2" s="22">
        <f>Z3</f>
        <v/>
      </c>
      <c r="AA2" s="22">
        <f>AA3</f>
        <v/>
      </c>
      <c r="AB2" s="22">
        <f>AB3</f>
        <v/>
      </c>
      <c r="AC2" s="22">
        <f>AC3</f>
        <v/>
      </c>
      <c r="AD2" s="22">
        <f>AD3</f>
        <v/>
      </c>
    </row>
    <row r="3">
      <c r="A3" s="21" t="inlineStr">
        <is>
          <t>Datum</t>
        </is>
      </c>
      <c r="C3" s="23" t="n">
        <v>46419</v>
      </c>
      <c r="D3" s="23" t="n">
        <v>46420</v>
      </c>
      <c r="E3" s="23" t="n">
        <v>46421</v>
      </c>
      <c r="F3" s="23" t="n">
        <v>46422</v>
      </c>
      <c r="G3" s="23" t="n">
        <v>46423</v>
      </c>
      <c r="H3" s="23" t="n">
        <v>46424</v>
      </c>
      <c r="I3" s="23" t="n">
        <v>46425</v>
      </c>
      <c r="J3" s="23" t="n">
        <v>46426</v>
      </c>
      <c r="K3" s="23" t="n">
        <v>46427</v>
      </c>
      <c r="L3" s="23" t="n">
        <v>46428</v>
      </c>
      <c r="M3" s="23" t="n">
        <v>46429</v>
      </c>
      <c r="N3" s="23" t="n">
        <v>46430</v>
      </c>
      <c r="O3" s="23" t="n">
        <v>46431</v>
      </c>
      <c r="P3" s="23" t="n">
        <v>46432</v>
      </c>
      <c r="Q3" s="23" t="n">
        <v>46433</v>
      </c>
      <c r="R3" s="23" t="n">
        <v>46434</v>
      </c>
      <c r="S3" s="23" t="n">
        <v>46435</v>
      </c>
      <c r="T3" s="23" t="n">
        <v>46436</v>
      </c>
      <c r="U3" s="23" t="n">
        <v>46437</v>
      </c>
      <c r="V3" s="23" t="n">
        <v>46438</v>
      </c>
      <c r="W3" s="23" t="n">
        <v>46439</v>
      </c>
      <c r="X3" s="23" t="n">
        <v>46440</v>
      </c>
      <c r="Y3" s="23" t="n">
        <v>46441</v>
      </c>
      <c r="Z3" s="23" t="n">
        <v>46442</v>
      </c>
      <c r="AA3" s="23" t="n">
        <v>46443</v>
      </c>
      <c r="AB3" s="23" t="n">
        <v>46444</v>
      </c>
      <c r="AC3" s="23" t="n">
        <v>46445</v>
      </c>
      <c r="AD3" s="23" t="n">
        <v>46446</v>
      </c>
      <c r="AE3" s="29" t="n"/>
      <c r="AF3" s="29" t="n"/>
      <c r="AG3" s="29" t="n"/>
      <c r="AH3" s="24" t="inlineStr">
        <is>
          <t>Urlaub</t>
        </is>
      </c>
      <c r="AI3" s="24" t="inlineStr">
        <is>
          <t>Krank</t>
        </is>
      </c>
    </row>
    <row r="4" hidden="1">
      <c r="A4" s="7" t="inlineStr">
        <is>
          <t>Arbeitstag (1 = ja)</t>
        </is>
      </c>
      <c r="C4" s="25">
        <f>IF(WEEKDAY(C3,2)&gt;5,0,IF(COUNTIFS(Feiertage!$A$3:$A$19,C3,Feiertage!$S$3:$S$19,1)&gt;0,0,1))</f>
        <v/>
      </c>
      <c r="D4" s="25">
        <f>IF(WEEKDAY(D3,2)&gt;5,0,IF(COUNTIFS(Feiertage!$A$3:$A$19,D3,Feiertage!$S$3:$S$19,1)&gt;0,0,1))</f>
        <v/>
      </c>
      <c r="E4" s="25">
        <f>IF(WEEKDAY(E3,2)&gt;5,0,IF(COUNTIFS(Feiertage!$A$3:$A$19,E3,Feiertage!$S$3:$S$19,1)&gt;0,0,1))</f>
        <v/>
      </c>
      <c r="F4" s="25">
        <f>IF(WEEKDAY(F3,2)&gt;5,0,IF(COUNTIFS(Feiertage!$A$3:$A$19,F3,Feiertage!$S$3:$S$19,1)&gt;0,0,1))</f>
        <v/>
      </c>
      <c r="G4" s="25">
        <f>IF(WEEKDAY(G3,2)&gt;5,0,IF(COUNTIFS(Feiertage!$A$3:$A$19,G3,Feiertage!$S$3:$S$19,1)&gt;0,0,1))</f>
        <v/>
      </c>
      <c r="H4" s="25">
        <f>IF(WEEKDAY(H3,2)&gt;5,0,IF(COUNTIFS(Feiertage!$A$3:$A$19,H3,Feiertage!$S$3:$S$19,1)&gt;0,0,1))</f>
        <v/>
      </c>
      <c r="I4" s="25">
        <f>IF(WEEKDAY(I3,2)&gt;5,0,IF(COUNTIFS(Feiertage!$A$3:$A$19,I3,Feiertage!$S$3:$S$19,1)&gt;0,0,1))</f>
        <v/>
      </c>
      <c r="J4" s="25">
        <f>IF(WEEKDAY(J3,2)&gt;5,0,IF(COUNTIFS(Feiertage!$A$3:$A$19,J3,Feiertage!$S$3:$S$19,1)&gt;0,0,1))</f>
        <v/>
      </c>
      <c r="K4" s="25">
        <f>IF(WEEKDAY(K3,2)&gt;5,0,IF(COUNTIFS(Feiertage!$A$3:$A$19,K3,Feiertage!$S$3:$S$19,1)&gt;0,0,1))</f>
        <v/>
      </c>
      <c r="L4" s="25">
        <f>IF(WEEKDAY(L3,2)&gt;5,0,IF(COUNTIFS(Feiertage!$A$3:$A$19,L3,Feiertage!$S$3:$S$19,1)&gt;0,0,1))</f>
        <v/>
      </c>
      <c r="M4" s="25">
        <f>IF(WEEKDAY(M3,2)&gt;5,0,IF(COUNTIFS(Feiertage!$A$3:$A$19,M3,Feiertage!$S$3:$S$19,1)&gt;0,0,1))</f>
        <v/>
      </c>
      <c r="N4" s="25">
        <f>IF(WEEKDAY(N3,2)&gt;5,0,IF(COUNTIFS(Feiertage!$A$3:$A$19,N3,Feiertage!$S$3:$S$19,1)&gt;0,0,1))</f>
        <v/>
      </c>
      <c r="O4" s="25">
        <f>IF(WEEKDAY(O3,2)&gt;5,0,IF(COUNTIFS(Feiertage!$A$3:$A$19,O3,Feiertage!$S$3:$S$19,1)&gt;0,0,1))</f>
        <v/>
      </c>
      <c r="P4" s="25">
        <f>IF(WEEKDAY(P3,2)&gt;5,0,IF(COUNTIFS(Feiertage!$A$3:$A$19,P3,Feiertage!$S$3:$S$19,1)&gt;0,0,1))</f>
        <v/>
      </c>
      <c r="Q4" s="25">
        <f>IF(WEEKDAY(Q3,2)&gt;5,0,IF(COUNTIFS(Feiertage!$A$3:$A$19,Q3,Feiertage!$S$3:$S$19,1)&gt;0,0,1))</f>
        <v/>
      </c>
      <c r="R4" s="25">
        <f>IF(WEEKDAY(R3,2)&gt;5,0,IF(COUNTIFS(Feiertage!$A$3:$A$19,R3,Feiertage!$S$3:$S$19,1)&gt;0,0,1))</f>
        <v/>
      </c>
      <c r="S4" s="25">
        <f>IF(WEEKDAY(S3,2)&gt;5,0,IF(COUNTIFS(Feiertage!$A$3:$A$19,S3,Feiertage!$S$3:$S$19,1)&gt;0,0,1))</f>
        <v/>
      </c>
      <c r="T4" s="25">
        <f>IF(WEEKDAY(T3,2)&gt;5,0,IF(COUNTIFS(Feiertage!$A$3:$A$19,T3,Feiertage!$S$3:$S$19,1)&gt;0,0,1))</f>
        <v/>
      </c>
      <c r="U4" s="25">
        <f>IF(WEEKDAY(U3,2)&gt;5,0,IF(COUNTIFS(Feiertage!$A$3:$A$19,U3,Feiertage!$S$3:$S$19,1)&gt;0,0,1))</f>
        <v/>
      </c>
      <c r="V4" s="25">
        <f>IF(WEEKDAY(V3,2)&gt;5,0,IF(COUNTIFS(Feiertage!$A$3:$A$19,V3,Feiertage!$S$3:$S$19,1)&gt;0,0,1))</f>
        <v/>
      </c>
      <c r="W4" s="25">
        <f>IF(WEEKDAY(W3,2)&gt;5,0,IF(COUNTIFS(Feiertage!$A$3:$A$19,W3,Feiertage!$S$3:$S$19,1)&gt;0,0,1))</f>
        <v/>
      </c>
      <c r="X4" s="25">
        <f>IF(WEEKDAY(X3,2)&gt;5,0,IF(COUNTIFS(Feiertage!$A$3:$A$19,X3,Feiertage!$S$3:$S$19,1)&gt;0,0,1))</f>
        <v/>
      </c>
      <c r="Y4" s="25">
        <f>IF(WEEKDAY(Y3,2)&gt;5,0,IF(COUNTIFS(Feiertage!$A$3:$A$19,Y3,Feiertage!$S$3:$S$19,1)&gt;0,0,1))</f>
        <v/>
      </c>
      <c r="Z4" s="25">
        <f>IF(WEEKDAY(Z3,2)&gt;5,0,IF(COUNTIFS(Feiertage!$A$3:$A$19,Z3,Feiertage!$S$3:$S$19,1)&gt;0,0,1))</f>
        <v/>
      </c>
      <c r="AA4" s="25">
        <f>IF(WEEKDAY(AA3,2)&gt;5,0,IF(COUNTIFS(Feiertage!$A$3:$A$19,AA3,Feiertage!$S$3:$S$19,1)&gt;0,0,1))</f>
        <v/>
      </c>
      <c r="AB4" s="25">
        <f>IF(WEEKDAY(AB3,2)&gt;5,0,IF(COUNTIFS(Feiertage!$A$3:$A$19,AB3,Feiertage!$S$3:$S$19,1)&gt;0,0,1))</f>
        <v/>
      </c>
      <c r="AC4" s="25">
        <f>IF(WEEKDAY(AC3,2)&gt;5,0,IF(COUNTIFS(Feiertage!$A$3:$A$19,AC3,Feiertage!$S$3:$S$19,1)&gt;0,0,1))</f>
        <v/>
      </c>
      <c r="AD4" s="25">
        <f>IF(WEEKDAY(AD3,2)&gt;5,0,IF(COUNTIFS(Feiertage!$A$3:$A$19,AD3,Feiertage!$S$3:$S$19,1)&gt;0,0,1))</f>
        <v/>
      </c>
    </row>
    <row r="5">
      <c r="A5" s="16">
        <f>IF(Team!A4="","",Team!A4)</f>
        <v/>
      </c>
      <c r="C5" s="26" t="n"/>
      <c r="D5" s="26" t="n"/>
      <c r="E5" s="26" t="n"/>
      <c r="F5" s="26" t="n"/>
      <c r="G5" s="26" t="n"/>
      <c r="H5" s="26" t="n"/>
      <c r="I5" s="26" t="n"/>
      <c r="J5" s="26" t="n"/>
      <c r="K5" s="26" t="n"/>
      <c r="L5" s="26" t="n"/>
      <c r="M5" s="26" t="n"/>
      <c r="N5" s="26" t="n"/>
      <c r="O5" s="26" t="n"/>
      <c r="P5" s="26" t="n"/>
      <c r="Q5" s="26" t="n"/>
      <c r="R5" s="26" t="n"/>
      <c r="S5" s="26" t="n"/>
      <c r="T5" s="26" t="n"/>
      <c r="U5" s="26" t="n"/>
      <c r="V5" s="26" t="n"/>
      <c r="W5" s="26" t="n"/>
      <c r="X5" s="26" t="n"/>
      <c r="Y5" s="26" t="n"/>
      <c r="Z5" s="26" t="n"/>
      <c r="AA5" s="26" t="n"/>
      <c r="AB5" s="26" t="n"/>
      <c r="AC5" s="26" t="n"/>
      <c r="AD5" s="26" t="n"/>
      <c r="AE5" s="30" t="n"/>
      <c r="AF5" s="30" t="n"/>
      <c r="AG5" s="30" t="n"/>
      <c r="AH5" s="17">
        <f>SUMPRODUCT((C5:AG5="U")*($C$4:$AG$4=1))+0.5*SUMPRODUCT((C5:AG5="H")*($C$4:$AG$4=1))</f>
        <v/>
      </c>
      <c r="AI5" s="27">
        <f>SUMPRODUCT((C5:AG5="K")*($C$4:$AG$4=1))</f>
        <v/>
      </c>
    </row>
    <row r="6">
      <c r="A6" s="16">
        <f>IF(Team!A5="","",Team!A5)</f>
        <v/>
      </c>
      <c r="C6" s="26" t="n"/>
      <c r="D6" s="26" t="n"/>
      <c r="E6" s="26" t="n"/>
      <c r="F6" s="26" t="n"/>
      <c r="G6" s="26" t="n"/>
      <c r="H6" s="26" t="n"/>
      <c r="I6" s="26" t="n"/>
      <c r="J6" s="26" t="n"/>
      <c r="K6" s="26" t="n"/>
      <c r="L6" s="26" t="n"/>
      <c r="M6" s="26" t="n"/>
      <c r="N6" s="26" t="n"/>
      <c r="O6" s="26" t="n"/>
      <c r="P6" s="26" t="n"/>
      <c r="Q6" s="26" t="n"/>
      <c r="R6" s="26" t="n"/>
      <c r="S6" s="26" t="n"/>
      <c r="T6" s="26" t="n"/>
      <c r="U6" s="26" t="n"/>
      <c r="V6" s="26" t="n"/>
      <c r="W6" s="26" t="n"/>
      <c r="X6" s="26" t="n"/>
      <c r="Y6" s="26" t="n"/>
      <c r="Z6" s="26" t="n"/>
      <c r="AA6" s="26" t="n"/>
      <c r="AB6" s="26" t="n"/>
      <c r="AC6" s="26" t="n"/>
      <c r="AD6" s="26" t="n"/>
      <c r="AE6" s="30" t="n"/>
      <c r="AF6" s="30" t="n"/>
      <c r="AG6" s="30" t="n"/>
      <c r="AH6" s="17">
        <f>SUMPRODUCT((C6:AG6="U")*($C$4:$AG$4=1))+0.5*SUMPRODUCT((C6:AG6="H")*($C$4:$AG$4=1))</f>
        <v/>
      </c>
      <c r="AI6" s="27">
        <f>SUMPRODUCT((C6:AG6="K")*($C$4:$AG$4=1))</f>
        <v/>
      </c>
    </row>
    <row r="7">
      <c r="A7" s="16">
        <f>IF(Team!A6="","",Team!A6)</f>
        <v/>
      </c>
      <c r="C7" s="26" t="n"/>
      <c r="D7" s="26" t="n"/>
      <c r="E7" s="26" t="n"/>
      <c r="F7" s="26" t="n"/>
      <c r="G7" s="26" t="n"/>
      <c r="H7" s="26" t="n"/>
      <c r="I7" s="26" t="n"/>
      <c r="J7" s="26" t="n"/>
      <c r="K7" s="26" t="n"/>
      <c r="L7" s="26" t="n"/>
      <c r="M7" s="26" t="n"/>
      <c r="N7" s="26" t="n"/>
      <c r="O7" s="26" t="n"/>
      <c r="P7" s="26" t="n"/>
      <c r="Q7" s="26" t="n"/>
      <c r="R7" s="26" t="n"/>
      <c r="S7" s="26" t="n"/>
      <c r="T7" s="26" t="n"/>
      <c r="U7" s="26" t="n"/>
      <c r="V7" s="26" t="n"/>
      <c r="W7" s="26" t="n"/>
      <c r="X7" s="26" t="n"/>
      <c r="Y7" s="26" t="n"/>
      <c r="Z7" s="26" t="n"/>
      <c r="AA7" s="26" t="n"/>
      <c r="AB7" s="26" t="n"/>
      <c r="AC7" s="26" t="n"/>
      <c r="AD7" s="26" t="n"/>
      <c r="AE7" s="30" t="n"/>
      <c r="AF7" s="30" t="n"/>
      <c r="AG7" s="30" t="n"/>
      <c r="AH7" s="17">
        <f>SUMPRODUCT((C7:AG7="U")*($C$4:$AG$4=1))+0.5*SUMPRODUCT((C7:AG7="H")*($C$4:$AG$4=1))</f>
        <v/>
      </c>
      <c r="AI7" s="27">
        <f>SUMPRODUCT((C7:AG7="K")*($C$4:$AG$4=1))</f>
        <v/>
      </c>
    </row>
    <row r="8">
      <c r="A8" s="16">
        <f>IF(Team!A7="","",Team!A7)</f>
        <v/>
      </c>
      <c r="C8" s="26" t="n"/>
      <c r="D8" s="26" t="n"/>
      <c r="E8" s="26" t="n"/>
      <c r="F8" s="26" t="n"/>
      <c r="G8" s="26" t="n"/>
      <c r="H8" s="26" t="n"/>
      <c r="I8" s="26" t="n"/>
      <c r="J8" s="26" t="n"/>
      <c r="K8" s="26" t="n"/>
      <c r="L8" s="26" t="n"/>
      <c r="M8" s="26" t="n"/>
      <c r="N8" s="26" t="n"/>
      <c r="O8" s="26" t="n"/>
      <c r="P8" s="26" t="n"/>
      <c r="Q8" s="26" t="n"/>
      <c r="R8" s="26" t="n"/>
      <c r="S8" s="26" t="n"/>
      <c r="T8" s="26" t="n"/>
      <c r="U8" s="26" t="n"/>
      <c r="V8" s="26" t="n"/>
      <c r="W8" s="26" t="n"/>
      <c r="X8" s="26" t="n"/>
      <c r="Y8" s="26" t="n"/>
      <c r="Z8" s="26" t="n"/>
      <c r="AA8" s="26" t="n"/>
      <c r="AB8" s="26" t="n"/>
      <c r="AC8" s="26" t="n"/>
      <c r="AD8" s="26" t="n"/>
      <c r="AE8" s="30" t="n"/>
      <c r="AF8" s="30" t="n"/>
      <c r="AG8" s="30" t="n"/>
      <c r="AH8" s="17">
        <f>SUMPRODUCT((C8:AG8="U")*($C$4:$AG$4=1))+0.5*SUMPRODUCT((C8:AG8="H")*($C$4:$AG$4=1))</f>
        <v/>
      </c>
      <c r="AI8" s="27">
        <f>SUMPRODUCT((C8:AG8="K")*($C$4:$AG$4=1))</f>
        <v/>
      </c>
    </row>
    <row r="9">
      <c r="A9" s="16">
        <f>IF(Team!A8="","",Team!A8)</f>
        <v/>
      </c>
      <c r="C9" s="26" t="n"/>
      <c r="D9" s="26" t="n"/>
      <c r="E9" s="26" t="n"/>
      <c r="F9" s="26" t="n"/>
      <c r="G9" s="26" t="n"/>
      <c r="H9" s="26" t="n"/>
      <c r="I9" s="26" t="n"/>
      <c r="J9" s="26" t="n"/>
      <c r="K9" s="26" t="n"/>
      <c r="L9" s="26" t="n"/>
      <c r="M9" s="26" t="n"/>
      <c r="N9" s="26" t="n"/>
      <c r="O9" s="26" t="n"/>
      <c r="P9" s="26" t="n"/>
      <c r="Q9" s="26" t="n"/>
      <c r="R9" s="26" t="n"/>
      <c r="S9" s="26" t="n"/>
      <c r="T9" s="26" t="n"/>
      <c r="U9" s="26" t="n"/>
      <c r="V9" s="26" t="n"/>
      <c r="W9" s="26" t="n"/>
      <c r="X9" s="26" t="n"/>
      <c r="Y9" s="26" t="n"/>
      <c r="Z9" s="26" t="n"/>
      <c r="AA9" s="26" t="n"/>
      <c r="AB9" s="26" t="n"/>
      <c r="AC9" s="26" t="n"/>
      <c r="AD9" s="26" t="n"/>
      <c r="AE9" s="30" t="n"/>
      <c r="AF9" s="30" t="n"/>
      <c r="AG9" s="30" t="n"/>
      <c r="AH9" s="17">
        <f>SUMPRODUCT((C9:AG9="U")*($C$4:$AG$4=1))+0.5*SUMPRODUCT((C9:AG9="H")*($C$4:$AG$4=1))</f>
        <v/>
      </c>
      <c r="AI9" s="27">
        <f>SUMPRODUCT((C9:AG9="K")*($C$4:$AG$4=1))</f>
        <v/>
      </c>
    </row>
    <row r="10">
      <c r="A10" s="16">
        <f>IF(Team!A9="","",Team!A9)</f>
        <v/>
      </c>
      <c r="C10" s="26" t="n"/>
      <c r="D10" s="26" t="n"/>
      <c r="E10" s="26" t="n"/>
      <c r="F10" s="26" t="n"/>
      <c r="G10" s="26" t="n"/>
      <c r="H10" s="26" t="n"/>
      <c r="I10" s="26" t="n"/>
      <c r="J10" s="26" t="n"/>
      <c r="K10" s="26" t="n"/>
      <c r="L10" s="26" t="n"/>
      <c r="M10" s="26" t="n"/>
      <c r="N10" s="26" t="n"/>
      <c r="O10" s="26" t="n"/>
      <c r="P10" s="26" t="n"/>
      <c r="Q10" s="26" t="n"/>
      <c r="R10" s="26" t="n"/>
      <c r="S10" s="26" t="n"/>
      <c r="T10" s="26" t="n"/>
      <c r="U10" s="26" t="n"/>
      <c r="V10" s="26" t="n"/>
      <c r="W10" s="26" t="n"/>
      <c r="X10" s="26" t="n"/>
      <c r="Y10" s="26" t="n"/>
      <c r="Z10" s="26" t="n"/>
      <c r="AA10" s="26" t="n"/>
      <c r="AB10" s="26" t="n"/>
      <c r="AC10" s="26" t="n"/>
      <c r="AD10" s="26" t="n"/>
      <c r="AE10" s="30" t="n"/>
      <c r="AF10" s="30" t="n"/>
      <c r="AG10" s="30" t="n"/>
      <c r="AH10" s="17">
        <f>SUMPRODUCT((C10:AG10="U")*($C$4:$AG$4=1))+0.5*SUMPRODUCT((C10:AG10="H")*($C$4:$AG$4=1))</f>
        <v/>
      </c>
      <c r="AI10" s="27">
        <f>SUMPRODUCT((C10:AG10="K")*($C$4:$AG$4=1))</f>
        <v/>
      </c>
    </row>
    <row r="11">
      <c r="A11" s="16">
        <f>IF(Team!A10="","",Team!A10)</f>
        <v/>
      </c>
      <c r="C11" s="26" t="n"/>
      <c r="D11" s="26" t="n"/>
      <c r="E11" s="26" t="n"/>
      <c r="F11" s="26" t="n"/>
      <c r="G11" s="26" t="n"/>
      <c r="H11" s="26" t="n"/>
      <c r="I11" s="26" t="n"/>
      <c r="J11" s="26" t="n"/>
      <c r="K11" s="26" t="n"/>
      <c r="L11" s="26" t="n"/>
      <c r="M11" s="26" t="n"/>
      <c r="N11" s="26" t="n"/>
      <c r="O11" s="26" t="n"/>
      <c r="P11" s="26" t="n"/>
      <c r="Q11" s="26" t="n"/>
      <c r="R11" s="26" t="n"/>
      <c r="S11" s="26" t="n"/>
      <c r="T11" s="26" t="n"/>
      <c r="U11" s="26" t="n"/>
      <c r="V11" s="26" t="n"/>
      <c r="W11" s="26" t="n"/>
      <c r="X11" s="26" t="n"/>
      <c r="Y11" s="26" t="n"/>
      <c r="Z11" s="26" t="n"/>
      <c r="AA11" s="26" t="n"/>
      <c r="AB11" s="26" t="n"/>
      <c r="AC11" s="26" t="n"/>
      <c r="AD11" s="26" t="n"/>
      <c r="AE11" s="30" t="n"/>
      <c r="AF11" s="30" t="n"/>
      <c r="AG11" s="30" t="n"/>
      <c r="AH11" s="17">
        <f>SUMPRODUCT((C11:AG11="U")*($C$4:$AG$4=1))+0.5*SUMPRODUCT((C11:AG11="H")*($C$4:$AG$4=1))</f>
        <v/>
      </c>
      <c r="AI11" s="27">
        <f>SUMPRODUCT((C11:AG11="K")*($C$4:$AG$4=1))</f>
        <v/>
      </c>
    </row>
    <row r="12">
      <c r="A12" s="16">
        <f>IF(Team!A11="","",Team!A11)</f>
        <v/>
      </c>
      <c r="C12" s="26" t="n"/>
      <c r="D12" s="26" t="n"/>
      <c r="E12" s="26" t="n"/>
      <c r="F12" s="26" t="n"/>
      <c r="G12" s="26" t="n"/>
      <c r="H12" s="26" t="n"/>
      <c r="I12" s="26" t="n"/>
      <c r="J12" s="26" t="n"/>
      <c r="K12" s="26" t="n"/>
      <c r="L12" s="26" t="n"/>
      <c r="M12" s="26" t="n"/>
      <c r="N12" s="26" t="n"/>
      <c r="O12" s="26" t="n"/>
      <c r="P12" s="26" t="n"/>
      <c r="Q12" s="26" t="n"/>
      <c r="R12" s="26" t="n"/>
      <c r="S12" s="26" t="n"/>
      <c r="T12" s="26" t="n"/>
      <c r="U12" s="26" t="n"/>
      <c r="V12" s="26" t="n"/>
      <c r="W12" s="26" t="n"/>
      <c r="X12" s="26" t="n"/>
      <c r="Y12" s="26" t="n"/>
      <c r="Z12" s="26" t="n"/>
      <c r="AA12" s="26" t="n"/>
      <c r="AB12" s="26" t="n"/>
      <c r="AC12" s="26" t="n"/>
      <c r="AD12" s="26" t="n"/>
      <c r="AE12" s="30" t="n"/>
      <c r="AF12" s="30" t="n"/>
      <c r="AG12" s="30" t="n"/>
      <c r="AH12" s="17">
        <f>SUMPRODUCT((C12:AG12="U")*($C$4:$AG$4=1))+0.5*SUMPRODUCT((C12:AG12="H")*($C$4:$AG$4=1))</f>
        <v/>
      </c>
      <c r="AI12" s="27">
        <f>SUMPRODUCT((C12:AG12="K")*($C$4:$AG$4=1))</f>
        <v/>
      </c>
    </row>
    <row r="13">
      <c r="A13" s="16">
        <f>IF(Team!A12="","",Team!A12)</f>
        <v/>
      </c>
      <c r="C13" s="26" t="n"/>
      <c r="D13" s="26" t="n"/>
      <c r="E13" s="26" t="n"/>
      <c r="F13" s="26" t="n"/>
      <c r="G13" s="26" t="n"/>
      <c r="H13" s="26" t="n"/>
      <c r="I13" s="26" t="n"/>
      <c r="J13" s="26" t="n"/>
      <c r="K13" s="26" t="n"/>
      <c r="L13" s="26" t="n"/>
      <c r="M13" s="26" t="n"/>
      <c r="N13" s="26" t="n"/>
      <c r="O13" s="26" t="n"/>
      <c r="P13" s="26" t="n"/>
      <c r="Q13" s="26" t="n"/>
      <c r="R13" s="26" t="n"/>
      <c r="S13" s="26" t="n"/>
      <c r="T13" s="26" t="n"/>
      <c r="U13" s="26" t="n"/>
      <c r="V13" s="26" t="n"/>
      <c r="W13" s="26" t="n"/>
      <c r="X13" s="26" t="n"/>
      <c r="Y13" s="26" t="n"/>
      <c r="Z13" s="26" t="n"/>
      <c r="AA13" s="26" t="n"/>
      <c r="AB13" s="26" t="n"/>
      <c r="AC13" s="26" t="n"/>
      <c r="AD13" s="26" t="n"/>
      <c r="AE13" s="30" t="n"/>
      <c r="AF13" s="30" t="n"/>
      <c r="AG13" s="30" t="n"/>
      <c r="AH13" s="17">
        <f>SUMPRODUCT((C13:AG13="U")*($C$4:$AG$4=1))+0.5*SUMPRODUCT((C13:AG13="H")*($C$4:$AG$4=1))</f>
        <v/>
      </c>
      <c r="AI13" s="27">
        <f>SUMPRODUCT((C13:AG13="K")*($C$4:$AG$4=1))</f>
        <v/>
      </c>
    </row>
    <row r="14">
      <c r="A14" s="16">
        <f>IF(Team!A13="","",Team!A13)</f>
        <v/>
      </c>
      <c r="C14" s="26" t="n"/>
      <c r="D14" s="26" t="n"/>
      <c r="E14" s="26" t="n"/>
      <c r="F14" s="26" t="n"/>
      <c r="G14" s="26" t="n"/>
      <c r="H14" s="26" t="n"/>
      <c r="I14" s="26" t="n"/>
      <c r="J14" s="26" t="n"/>
      <c r="K14" s="26" t="n"/>
      <c r="L14" s="26" t="n"/>
      <c r="M14" s="26" t="n"/>
      <c r="N14" s="26" t="n"/>
      <c r="O14" s="26" t="n"/>
      <c r="P14" s="26" t="n"/>
      <c r="Q14" s="26" t="n"/>
      <c r="R14" s="26" t="n"/>
      <c r="S14" s="26" t="n"/>
      <c r="T14" s="26" t="n"/>
      <c r="U14" s="26" t="n"/>
      <c r="V14" s="26" t="n"/>
      <c r="W14" s="26" t="n"/>
      <c r="X14" s="26" t="n"/>
      <c r="Y14" s="26" t="n"/>
      <c r="Z14" s="26" t="n"/>
      <c r="AA14" s="26" t="n"/>
      <c r="AB14" s="26" t="n"/>
      <c r="AC14" s="26" t="n"/>
      <c r="AD14" s="26" t="n"/>
      <c r="AE14" s="30" t="n"/>
      <c r="AF14" s="30" t="n"/>
      <c r="AG14" s="30" t="n"/>
      <c r="AH14" s="17">
        <f>SUMPRODUCT((C14:AG14="U")*($C$4:$AG$4=1))+0.5*SUMPRODUCT((C14:AG14="H")*($C$4:$AG$4=1))</f>
        <v/>
      </c>
      <c r="AI14" s="27">
        <f>SUMPRODUCT((C14:AG14="K")*($C$4:$AG$4=1))</f>
        <v/>
      </c>
    </row>
    <row r="15">
      <c r="A15" s="16">
        <f>IF(Team!A14="","",Team!A14)</f>
        <v/>
      </c>
      <c r="C15" s="26" t="n"/>
      <c r="D15" s="26" t="n"/>
      <c r="E15" s="26" t="n"/>
      <c r="F15" s="26" t="n"/>
      <c r="G15" s="26" t="n"/>
      <c r="H15" s="26" t="n"/>
      <c r="I15" s="26" t="n"/>
      <c r="J15" s="26" t="n"/>
      <c r="K15" s="26" t="n"/>
      <c r="L15" s="26" t="n"/>
      <c r="M15" s="26" t="n"/>
      <c r="N15" s="26" t="n"/>
      <c r="O15" s="26" t="n"/>
      <c r="P15" s="26" t="n"/>
      <c r="Q15" s="26" t="n"/>
      <c r="R15" s="26" t="n"/>
      <c r="S15" s="26" t="n"/>
      <c r="T15" s="26" t="n"/>
      <c r="U15" s="26" t="n"/>
      <c r="V15" s="26" t="n"/>
      <c r="W15" s="26" t="n"/>
      <c r="X15" s="26" t="n"/>
      <c r="Y15" s="26" t="n"/>
      <c r="Z15" s="26" t="n"/>
      <c r="AA15" s="26" t="n"/>
      <c r="AB15" s="26" t="n"/>
      <c r="AC15" s="26" t="n"/>
      <c r="AD15" s="26" t="n"/>
      <c r="AE15" s="30" t="n"/>
      <c r="AF15" s="30" t="n"/>
      <c r="AG15" s="30" t="n"/>
      <c r="AH15" s="17">
        <f>SUMPRODUCT((C15:AG15="U")*($C$4:$AG$4=1))+0.5*SUMPRODUCT((C15:AG15="H")*($C$4:$AG$4=1))</f>
        <v/>
      </c>
      <c r="AI15" s="27">
        <f>SUMPRODUCT((C15:AG15="K")*($C$4:$AG$4=1))</f>
        <v/>
      </c>
    </row>
    <row r="16">
      <c r="A16" s="16">
        <f>IF(Team!A15="","",Team!A15)</f>
        <v/>
      </c>
      <c r="C16" s="26" t="n"/>
      <c r="D16" s="26" t="n"/>
      <c r="E16" s="26" t="n"/>
      <c r="F16" s="26" t="n"/>
      <c r="G16" s="26" t="n"/>
      <c r="H16" s="26" t="n"/>
      <c r="I16" s="26" t="n"/>
      <c r="J16" s="26" t="n"/>
      <c r="K16" s="26" t="n"/>
      <c r="L16" s="26" t="n"/>
      <c r="M16" s="26" t="n"/>
      <c r="N16" s="26" t="n"/>
      <c r="O16" s="26" t="n"/>
      <c r="P16" s="26" t="n"/>
      <c r="Q16" s="26" t="n"/>
      <c r="R16" s="26" t="n"/>
      <c r="S16" s="26" t="n"/>
      <c r="T16" s="26" t="n"/>
      <c r="U16" s="26" t="n"/>
      <c r="V16" s="26" t="n"/>
      <c r="W16" s="26" t="n"/>
      <c r="X16" s="26" t="n"/>
      <c r="Y16" s="26" t="n"/>
      <c r="Z16" s="26" t="n"/>
      <c r="AA16" s="26" t="n"/>
      <c r="AB16" s="26" t="n"/>
      <c r="AC16" s="26" t="n"/>
      <c r="AD16" s="26" t="n"/>
      <c r="AE16" s="30" t="n"/>
      <c r="AF16" s="30" t="n"/>
      <c r="AG16" s="30" t="n"/>
      <c r="AH16" s="17">
        <f>SUMPRODUCT((C16:AG16="U")*($C$4:$AG$4=1))+0.5*SUMPRODUCT((C16:AG16="H")*($C$4:$AG$4=1))</f>
        <v/>
      </c>
      <c r="AI16" s="27">
        <f>SUMPRODUCT((C16:AG16="K")*($C$4:$AG$4=1))</f>
        <v/>
      </c>
    </row>
    <row r="17">
      <c r="A17" s="16">
        <f>IF(Team!A16="","",Team!A16)</f>
        <v/>
      </c>
      <c r="C17" s="26" t="n"/>
      <c r="D17" s="26" t="n"/>
      <c r="E17" s="26" t="n"/>
      <c r="F17" s="26" t="n"/>
      <c r="G17" s="26" t="n"/>
      <c r="H17" s="26" t="n"/>
      <c r="I17" s="26" t="n"/>
      <c r="J17" s="26" t="n"/>
      <c r="K17" s="26" t="n"/>
      <c r="L17" s="26" t="n"/>
      <c r="M17" s="26" t="n"/>
      <c r="N17" s="26" t="n"/>
      <c r="O17" s="26" t="n"/>
      <c r="P17" s="26" t="n"/>
      <c r="Q17" s="26" t="n"/>
      <c r="R17" s="26" t="n"/>
      <c r="S17" s="26" t="n"/>
      <c r="T17" s="26" t="n"/>
      <c r="U17" s="26" t="n"/>
      <c r="V17" s="26" t="n"/>
      <c r="W17" s="26" t="n"/>
      <c r="X17" s="26" t="n"/>
      <c r="Y17" s="26" t="n"/>
      <c r="Z17" s="26" t="n"/>
      <c r="AA17" s="26" t="n"/>
      <c r="AB17" s="26" t="n"/>
      <c r="AC17" s="26" t="n"/>
      <c r="AD17" s="26" t="n"/>
      <c r="AE17" s="30" t="n"/>
      <c r="AF17" s="30" t="n"/>
      <c r="AG17" s="30" t="n"/>
      <c r="AH17" s="17">
        <f>SUMPRODUCT((C17:AG17="U")*($C$4:$AG$4=1))+0.5*SUMPRODUCT((C17:AG17="H")*($C$4:$AG$4=1))</f>
        <v/>
      </c>
      <c r="AI17" s="27">
        <f>SUMPRODUCT((C17:AG17="K")*($C$4:$AG$4=1))</f>
        <v/>
      </c>
    </row>
    <row r="18">
      <c r="A18" s="16">
        <f>IF(Team!A17="","",Team!A17)</f>
        <v/>
      </c>
      <c r="C18" s="26" t="n"/>
      <c r="D18" s="26" t="n"/>
      <c r="E18" s="26" t="n"/>
      <c r="F18" s="26" t="n"/>
      <c r="G18" s="26" t="n"/>
      <c r="H18" s="26" t="n"/>
      <c r="I18" s="26" t="n"/>
      <c r="J18" s="26" t="n"/>
      <c r="K18" s="26" t="n"/>
      <c r="L18" s="26" t="n"/>
      <c r="M18" s="26" t="n"/>
      <c r="N18" s="26" t="n"/>
      <c r="O18" s="26" t="n"/>
      <c r="P18" s="26" t="n"/>
      <c r="Q18" s="26" t="n"/>
      <c r="R18" s="26" t="n"/>
      <c r="S18" s="26" t="n"/>
      <c r="T18" s="26" t="n"/>
      <c r="U18" s="26" t="n"/>
      <c r="V18" s="26" t="n"/>
      <c r="W18" s="26" t="n"/>
      <c r="X18" s="26" t="n"/>
      <c r="Y18" s="26" t="n"/>
      <c r="Z18" s="26" t="n"/>
      <c r="AA18" s="26" t="n"/>
      <c r="AB18" s="26" t="n"/>
      <c r="AC18" s="26" t="n"/>
      <c r="AD18" s="26" t="n"/>
      <c r="AE18" s="30" t="n"/>
      <c r="AF18" s="30" t="n"/>
      <c r="AG18" s="30" t="n"/>
      <c r="AH18" s="17">
        <f>SUMPRODUCT((C18:AG18="U")*($C$4:$AG$4=1))+0.5*SUMPRODUCT((C18:AG18="H")*($C$4:$AG$4=1))</f>
        <v/>
      </c>
      <c r="AI18" s="27">
        <f>SUMPRODUCT((C18:AG18="K")*($C$4:$AG$4=1))</f>
        <v/>
      </c>
    </row>
    <row r="19">
      <c r="A19" s="16">
        <f>IF(Team!A18="","",Team!A18)</f>
        <v/>
      </c>
      <c r="C19" s="26" t="n"/>
      <c r="D19" s="26" t="n"/>
      <c r="E19" s="26" t="n"/>
      <c r="F19" s="26" t="n"/>
      <c r="G19" s="26" t="n"/>
      <c r="H19" s="26" t="n"/>
      <c r="I19" s="26" t="n"/>
      <c r="J19" s="26" t="n"/>
      <c r="K19" s="26" t="n"/>
      <c r="L19" s="26" t="n"/>
      <c r="M19" s="26" t="n"/>
      <c r="N19" s="26" t="n"/>
      <c r="O19" s="26" t="n"/>
      <c r="P19" s="26" t="n"/>
      <c r="Q19" s="26" t="n"/>
      <c r="R19" s="26" t="n"/>
      <c r="S19" s="26" t="n"/>
      <c r="T19" s="26" t="n"/>
      <c r="U19" s="26" t="n"/>
      <c r="V19" s="26" t="n"/>
      <c r="W19" s="26" t="n"/>
      <c r="X19" s="26" t="n"/>
      <c r="Y19" s="26" t="n"/>
      <c r="Z19" s="26" t="n"/>
      <c r="AA19" s="26" t="n"/>
      <c r="AB19" s="26" t="n"/>
      <c r="AC19" s="26" t="n"/>
      <c r="AD19" s="26" t="n"/>
      <c r="AE19" s="30" t="n"/>
      <c r="AF19" s="30" t="n"/>
      <c r="AG19" s="30" t="n"/>
      <c r="AH19" s="17">
        <f>SUMPRODUCT((C19:AG19="U")*($C$4:$AG$4=1))+0.5*SUMPRODUCT((C19:AG19="H")*($C$4:$AG$4=1))</f>
        <v/>
      </c>
      <c r="AI19" s="27">
        <f>SUMPRODUCT((C19:AG19="K")*($C$4:$AG$4=1))</f>
        <v/>
      </c>
    </row>
    <row r="20">
      <c r="A20" s="16">
        <f>IF(Team!A19="","",Team!A19)</f>
        <v/>
      </c>
      <c r="C20" s="26" t="n"/>
      <c r="D20" s="26" t="n"/>
      <c r="E20" s="26" t="n"/>
      <c r="F20" s="26" t="n"/>
      <c r="G20" s="26" t="n"/>
      <c r="H20" s="26" t="n"/>
      <c r="I20" s="26" t="n"/>
      <c r="J20" s="26" t="n"/>
      <c r="K20" s="26" t="n"/>
      <c r="L20" s="26" t="n"/>
      <c r="M20" s="26" t="n"/>
      <c r="N20" s="26" t="n"/>
      <c r="O20" s="26" t="n"/>
      <c r="P20" s="26" t="n"/>
      <c r="Q20" s="26" t="n"/>
      <c r="R20" s="26" t="n"/>
      <c r="S20" s="26" t="n"/>
      <c r="T20" s="26" t="n"/>
      <c r="U20" s="26" t="n"/>
      <c r="V20" s="26" t="n"/>
      <c r="W20" s="26" t="n"/>
      <c r="X20" s="26" t="n"/>
      <c r="Y20" s="26" t="n"/>
      <c r="Z20" s="26" t="n"/>
      <c r="AA20" s="26" t="n"/>
      <c r="AB20" s="26" t="n"/>
      <c r="AC20" s="26" t="n"/>
      <c r="AD20" s="26" t="n"/>
      <c r="AE20" s="30" t="n"/>
      <c r="AF20" s="30" t="n"/>
      <c r="AG20" s="30" t="n"/>
      <c r="AH20" s="17">
        <f>SUMPRODUCT((C20:AG20="U")*($C$4:$AG$4=1))+0.5*SUMPRODUCT((C20:AG20="H")*($C$4:$AG$4=1))</f>
        <v/>
      </c>
      <c r="AI20" s="27">
        <f>SUMPRODUCT((C20:AG20="K")*($C$4:$AG$4=1))</f>
        <v/>
      </c>
    </row>
    <row r="21">
      <c r="A21" s="16">
        <f>IF(Team!A20="","",Team!A20)</f>
        <v/>
      </c>
      <c r="C21" s="26" t="n"/>
      <c r="D21" s="26" t="n"/>
      <c r="E21" s="26" t="n"/>
      <c r="F21" s="26" t="n"/>
      <c r="G21" s="26" t="n"/>
      <c r="H21" s="26" t="n"/>
      <c r="I21" s="26" t="n"/>
      <c r="J21" s="26" t="n"/>
      <c r="K21" s="26" t="n"/>
      <c r="L21" s="26" t="n"/>
      <c r="M21" s="26" t="n"/>
      <c r="N21" s="26" t="n"/>
      <c r="O21" s="26" t="n"/>
      <c r="P21" s="26" t="n"/>
      <c r="Q21" s="26" t="n"/>
      <c r="R21" s="26" t="n"/>
      <c r="S21" s="26" t="n"/>
      <c r="T21" s="26" t="n"/>
      <c r="U21" s="26" t="n"/>
      <c r="V21" s="26" t="n"/>
      <c r="W21" s="26" t="n"/>
      <c r="X21" s="26" t="n"/>
      <c r="Y21" s="26" t="n"/>
      <c r="Z21" s="26" t="n"/>
      <c r="AA21" s="26" t="n"/>
      <c r="AB21" s="26" t="n"/>
      <c r="AC21" s="26" t="n"/>
      <c r="AD21" s="26" t="n"/>
      <c r="AE21" s="30" t="n"/>
      <c r="AF21" s="30" t="n"/>
      <c r="AG21" s="30" t="n"/>
      <c r="AH21" s="17">
        <f>SUMPRODUCT((C21:AG21="U")*($C$4:$AG$4=1))+0.5*SUMPRODUCT((C21:AG21="H")*($C$4:$AG$4=1))</f>
        <v/>
      </c>
      <c r="AI21" s="27">
        <f>SUMPRODUCT((C21:AG21="K")*($C$4:$AG$4=1))</f>
        <v/>
      </c>
    </row>
    <row r="22">
      <c r="A22" s="16">
        <f>IF(Team!A21="","",Team!A21)</f>
        <v/>
      </c>
      <c r="C22" s="26" t="n"/>
      <c r="D22" s="26" t="n"/>
      <c r="E22" s="26" t="n"/>
      <c r="F22" s="26" t="n"/>
      <c r="G22" s="26" t="n"/>
      <c r="H22" s="26" t="n"/>
      <c r="I22" s="26" t="n"/>
      <c r="J22" s="26" t="n"/>
      <c r="K22" s="26" t="n"/>
      <c r="L22" s="26" t="n"/>
      <c r="M22" s="26" t="n"/>
      <c r="N22" s="26" t="n"/>
      <c r="O22" s="26" t="n"/>
      <c r="P22" s="26" t="n"/>
      <c r="Q22" s="26" t="n"/>
      <c r="R22" s="26" t="n"/>
      <c r="S22" s="26" t="n"/>
      <c r="T22" s="26" t="n"/>
      <c r="U22" s="26" t="n"/>
      <c r="V22" s="26" t="n"/>
      <c r="W22" s="26" t="n"/>
      <c r="X22" s="26" t="n"/>
      <c r="Y22" s="26" t="n"/>
      <c r="Z22" s="26" t="n"/>
      <c r="AA22" s="26" t="n"/>
      <c r="AB22" s="26" t="n"/>
      <c r="AC22" s="26" t="n"/>
      <c r="AD22" s="26" t="n"/>
      <c r="AE22" s="30" t="n"/>
      <c r="AF22" s="30" t="n"/>
      <c r="AG22" s="30" t="n"/>
      <c r="AH22" s="17">
        <f>SUMPRODUCT((C22:AG22="U")*($C$4:$AG$4=1))+0.5*SUMPRODUCT((C22:AG22="H")*($C$4:$AG$4=1))</f>
        <v/>
      </c>
      <c r="AI22" s="27">
        <f>SUMPRODUCT((C22:AG22="K")*($C$4:$AG$4=1))</f>
        <v/>
      </c>
    </row>
    <row r="23">
      <c r="A23" s="16">
        <f>IF(Team!A22="","",Team!A22)</f>
        <v/>
      </c>
      <c r="C23" s="26" t="n"/>
      <c r="D23" s="26" t="n"/>
      <c r="E23" s="26" t="n"/>
      <c r="F23" s="26" t="n"/>
      <c r="G23" s="26" t="n"/>
      <c r="H23" s="26" t="n"/>
      <c r="I23" s="26" t="n"/>
      <c r="J23" s="26" t="n"/>
      <c r="K23" s="26" t="n"/>
      <c r="L23" s="26" t="n"/>
      <c r="M23" s="26" t="n"/>
      <c r="N23" s="26" t="n"/>
      <c r="O23" s="26" t="n"/>
      <c r="P23" s="26" t="n"/>
      <c r="Q23" s="26" t="n"/>
      <c r="R23" s="26" t="n"/>
      <c r="S23" s="26" t="n"/>
      <c r="T23" s="26" t="n"/>
      <c r="U23" s="26" t="n"/>
      <c r="V23" s="26" t="n"/>
      <c r="W23" s="26" t="n"/>
      <c r="X23" s="26" t="n"/>
      <c r="Y23" s="26" t="n"/>
      <c r="Z23" s="26" t="n"/>
      <c r="AA23" s="26" t="n"/>
      <c r="AB23" s="26" t="n"/>
      <c r="AC23" s="26" t="n"/>
      <c r="AD23" s="26" t="n"/>
      <c r="AE23" s="30" t="n"/>
      <c r="AF23" s="30" t="n"/>
      <c r="AG23" s="30" t="n"/>
      <c r="AH23" s="17">
        <f>SUMPRODUCT((C23:AG23="U")*($C$4:$AG$4=1))+0.5*SUMPRODUCT((C23:AG23="H")*($C$4:$AG$4=1))</f>
        <v/>
      </c>
      <c r="AI23" s="27">
        <f>SUMPRODUCT((C23:AG23="K")*($C$4:$AG$4=1))</f>
        <v/>
      </c>
    </row>
    <row r="24">
      <c r="A24" s="16">
        <f>IF(Team!A23="","",Team!A23)</f>
        <v/>
      </c>
      <c r="C24" s="26" t="n"/>
      <c r="D24" s="26" t="n"/>
      <c r="E24" s="26" t="n"/>
      <c r="F24" s="26" t="n"/>
      <c r="G24" s="26" t="n"/>
      <c r="H24" s="26" t="n"/>
      <c r="I24" s="26" t="n"/>
      <c r="J24" s="26" t="n"/>
      <c r="K24" s="26" t="n"/>
      <c r="L24" s="26" t="n"/>
      <c r="M24" s="26" t="n"/>
      <c r="N24" s="26" t="n"/>
      <c r="O24" s="26" t="n"/>
      <c r="P24" s="26" t="n"/>
      <c r="Q24" s="26" t="n"/>
      <c r="R24" s="26" t="n"/>
      <c r="S24" s="26" t="n"/>
      <c r="T24" s="26" t="n"/>
      <c r="U24" s="26" t="n"/>
      <c r="V24" s="26" t="n"/>
      <c r="W24" s="26" t="n"/>
      <c r="X24" s="26" t="n"/>
      <c r="Y24" s="26" t="n"/>
      <c r="Z24" s="26" t="n"/>
      <c r="AA24" s="26" t="n"/>
      <c r="AB24" s="26" t="n"/>
      <c r="AC24" s="26" t="n"/>
      <c r="AD24" s="26" t="n"/>
      <c r="AE24" s="30" t="n"/>
      <c r="AF24" s="30" t="n"/>
      <c r="AG24" s="30" t="n"/>
      <c r="AH24" s="17">
        <f>SUMPRODUCT((C24:AG24="U")*($C$4:$AG$4=1))+0.5*SUMPRODUCT((C24:AG24="H")*($C$4:$AG$4=1))</f>
        <v/>
      </c>
      <c r="AI24" s="27">
        <f>SUMPRODUCT((C24:AG24="K")*($C$4:$AG$4=1))</f>
        <v/>
      </c>
    </row>
    <row r="25">
      <c r="A25" s="28" t="inlineStr">
        <is>
          <t>Abwesend</t>
        </is>
      </c>
      <c r="C25" s="24">
        <f>COUNTIF(C5:C24,"?*")</f>
        <v/>
      </c>
      <c r="D25" s="24">
        <f>COUNTIF(D5:D24,"?*")</f>
        <v/>
      </c>
      <c r="E25" s="24">
        <f>COUNTIF(E5:E24,"?*")</f>
        <v/>
      </c>
      <c r="F25" s="24">
        <f>COUNTIF(F5:F24,"?*")</f>
        <v/>
      </c>
      <c r="G25" s="24">
        <f>COUNTIF(G5:G24,"?*")</f>
        <v/>
      </c>
      <c r="H25" s="24">
        <f>COUNTIF(H5:H24,"?*")</f>
        <v/>
      </c>
      <c r="I25" s="24">
        <f>COUNTIF(I5:I24,"?*")</f>
        <v/>
      </c>
      <c r="J25" s="24">
        <f>COUNTIF(J5:J24,"?*")</f>
        <v/>
      </c>
      <c r="K25" s="24">
        <f>COUNTIF(K5:K24,"?*")</f>
        <v/>
      </c>
      <c r="L25" s="24">
        <f>COUNTIF(L5:L24,"?*")</f>
        <v/>
      </c>
      <c r="M25" s="24">
        <f>COUNTIF(M5:M24,"?*")</f>
        <v/>
      </c>
      <c r="N25" s="24">
        <f>COUNTIF(N5:N24,"?*")</f>
        <v/>
      </c>
      <c r="O25" s="24">
        <f>COUNTIF(O5:O24,"?*")</f>
        <v/>
      </c>
      <c r="P25" s="24">
        <f>COUNTIF(P5:P24,"?*")</f>
        <v/>
      </c>
      <c r="Q25" s="24">
        <f>COUNTIF(Q5:Q24,"?*")</f>
        <v/>
      </c>
      <c r="R25" s="24">
        <f>COUNTIF(R5:R24,"?*")</f>
        <v/>
      </c>
      <c r="S25" s="24">
        <f>COUNTIF(S5:S24,"?*")</f>
        <v/>
      </c>
      <c r="T25" s="24">
        <f>COUNTIF(T5:T24,"?*")</f>
        <v/>
      </c>
      <c r="U25" s="24">
        <f>COUNTIF(U5:U24,"?*")</f>
        <v/>
      </c>
      <c r="V25" s="24">
        <f>COUNTIF(V5:V24,"?*")</f>
        <v/>
      </c>
      <c r="W25" s="24">
        <f>COUNTIF(W5:W24,"?*")</f>
        <v/>
      </c>
      <c r="X25" s="24">
        <f>COUNTIF(X5:X24,"?*")</f>
        <v/>
      </c>
      <c r="Y25" s="24">
        <f>COUNTIF(Y5:Y24,"?*")</f>
        <v/>
      </c>
      <c r="Z25" s="24">
        <f>COUNTIF(Z5:Z24,"?*")</f>
        <v/>
      </c>
      <c r="AA25" s="24">
        <f>COUNTIF(AA5:AA24,"?*")</f>
        <v/>
      </c>
      <c r="AB25" s="24">
        <f>COUNTIF(AB5:AB24,"?*")</f>
        <v/>
      </c>
      <c r="AC25" s="24">
        <f>COUNTIF(AC5:AC24,"?*")</f>
        <v/>
      </c>
      <c r="AD25" s="24">
        <f>COUNTIF(AD5:AD24,"?*")</f>
        <v/>
      </c>
    </row>
  </sheetData>
  <conditionalFormatting sqref="C2:AG25">
    <cfRule type="expression" priority="1" dxfId="1">
      <formula>C$4=0</formula>
    </cfRule>
  </conditionalFormatting>
  <conditionalFormatting sqref="C5:AG24">
    <cfRule type="cellIs" priority="2" operator="equal" dxfId="2">
      <formula>"U"</formula>
    </cfRule>
    <cfRule type="cellIs" priority="3" operator="equal" dxfId="3">
      <formula>"H"</formula>
    </cfRule>
    <cfRule type="cellIs" priority="4" operator="equal" dxfId="4">
      <formula>"K"</formula>
    </cfRule>
    <cfRule type="cellIs" priority="5" operator="equal" dxfId="5">
      <formula>"S"</formula>
    </cfRule>
  </conditionalFormatting>
  <conditionalFormatting sqref="C25:AG25">
    <cfRule type="expression" priority="6" dxfId="6">
      <formula>C25&gt;Einstellungen!$B$5</formula>
    </cfRule>
  </conditionalFormatting>
  <dataValidations count="1">
    <dataValidation sqref="C5:AG24" showDropDown="0" showInputMessage="0" showErrorMessage="0" allowBlank="1" errorTitle="Kürzel" error="Kürzel: U = Urlaub, H = halber Tag, K = krank, S = Sonstiges" type="list">
      <formula1>"U,H,K,S"</formula1>
    </dataValidation>
  </dataValidations>
  <pageMargins left="0.75" right="0.75" top="1" bottom="1" header="0.5" footer="0.5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I25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8" customWidth="1" min="34" max="34"/>
    <col width="8" customWidth="1" min="35" max="35"/>
  </cols>
  <sheetData>
    <row r="1">
      <c r="A1" s="10" t="inlineStr">
        <is>
          <t>März 2027</t>
        </is>
      </c>
    </row>
    <row r="2">
      <c r="A2" s="21" t="inlineStr">
        <is>
          <t>Tag</t>
        </is>
      </c>
      <c r="C2" s="22">
        <f>C3</f>
        <v/>
      </c>
      <c r="D2" s="22">
        <f>D3</f>
        <v/>
      </c>
      <c r="E2" s="22">
        <f>E3</f>
        <v/>
      </c>
      <c r="F2" s="22">
        <f>F3</f>
        <v/>
      </c>
      <c r="G2" s="22">
        <f>G3</f>
        <v/>
      </c>
      <c r="H2" s="22">
        <f>H3</f>
        <v/>
      </c>
      <c r="I2" s="22">
        <f>I3</f>
        <v/>
      </c>
      <c r="J2" s="22">
        <f>J3</f>
        <v/>
      </c>
      <c r="K2" s="22">
        <f>K3</f>
        <v/>
      </c>
      <c r="L2" s="22">
        <f>L3</f>
        <v/>
      </c>
      <c r="M2" s="22">
        <f>M3</f>
        <v/>
      </c>
      <c r="N2" s="22">
        <f>N3</f>
        <v/>
      </c>
      <c r="O2" s="22">
        <f>O3</f>
        <v/>
      </c>
      <c r="P2" s="22">
        <f>P3</f>
        <v/>
      </c>
      <c r="Q2" s="22">
        <f>Q3</f>
        <v/>
      </c>
      <c r="R2" s="22">
        <f>R3</f>
        <v/>
      </c>
      <c r="S2" s="22">
        <f>S3</f>
        <v/>
      </c>
      <c r="T2" s="22">
        <f>T3</f>
        <v/>
      </c>
      <c r="U2" s="22">
        <f>U3</f>
        <v/>
      </c>
      <c r="V2" s="22">
        <f>V3</f>
        <v/>
      </c>
      <c r="W2" s="22">
        <f>W3</f>
        <v/>
      </c>
      <c r="X2" s="22">
        <f>X3</f>
        <v/>
      </c>
      <c r="Y2" s="22">
        <f>Y3</f>
        <v/>
      </c>
      <c r="Z2" s="22">
        <f>Z3</f>
        <v/>
      </c>
      <c r="AA2" s="22">
        <f>AA3</f>
        <v/>
      </c>
      <c r="AB2" s="22">
        <f>AB3</f>
        <v/>
      </c>
      <c r="AC2" s="22">
        <f>AC3</f>
        <v/>
      </c>
      <c r="AD2" s="22">
        <f>AD3</f>
        <v/>
      </c>
      <c r="AE2" s="22">
        <f>AE3</f>
        <v/>
      </c>
      <c r="AF2" s="22">
        <f>AF3</f>
        <v/>
      </c>
      <c r="AG2" s="22">
        <f>AG3</f>
        <v/>
      </c>
    </row>
    <row r="3">
      <c r="A3" s="21" t="inlineStr">
        <is>
          <t>Datum</t>
        </is>
      </c>
      <c r="C3" s="23" t="n">
        <v>46447</v>
      </c>
      <c r="D3" s="23" t="n">
        <v>46448</v>
      </c>
      <c r="E3" s="23" t="n">
        <v>46449</v>
      </c>
      <c r="F3" s="23" t="n">
        <v>46450</v>
      </c>
      <c r="G3" s="23" t="n">
        <v>46451</v>
      </c>
      <c r="H3" s="23" t="n">
        <v>46452</v>
      </c>
      <c r="I3" s="23" t="n">
        <v>46453</v>
      </c>
      <c r="J3" s="23" t="n">
        <v>46454</v>
      </c>
      <c r="K3" s="23" t="n">
        <v>46455</v>
      </c>
      <c r="L3" s="23" t="n">
        <v>46456</v>
      </c>
      <c r="M3" s="23" t="n">
        <v>46457</v>
      </c>
      <c r="N3" s="23" t="n">
        <v>46458</v>
      </c>
      <c r="O3" s="23" t="n">
        <v>46459</v>
      </c>
      <c r="P3" s="23" t="n">
        <v>46460</v>
      </c>
      <c r="Q3" s="23" t="n">
        <v>46461</v>
      </c>
      <c r="R3" s="23" t="n">
        <v>46462</v>
      </c>
      <c r="S3" s="23" t="n">
        <v>46463</v>
      </c>
      <c r="T3" s="23" t="n">
        <v>46464</v>
      </c>
      <c r="U3" s="23" t="n">
        <v>46465</v>
      </c>
      <c r="V3" s="23" t="n">
        <v>46466</v>
      </c>
      <c r="W3" s="23" t="n">
        <v>46467</v>
      </c>
      <c r="X3" s="23" t="n">
        <v>46468</v>
      </c>
      <c r="Y3" s="23" t="n">
        <v>46469</v>
      </c>
      <c r="Z3" s="23" t="n">
        <v>46470</v>
      </c>
      <c r="AA3" s="23" t="n">
        <v>46471</v>
      </c>
      <c r="AB3" s="23" t="n">
        <v>46472</v>
      </c>
      <c r="AC3" s="23" t="n">
        <v>46473</v>
      </c>
      <c r="AD3" s="23" t="n">
        <v>46474</v>
      </c>
      <c r="AE3" s="23" t="n">
        <v>46475</v>
      </c>
      <c r="AF3" s="23" t="n">
        <v>46476</v>
      </c>
      <c r="AG3" s="23" t="n">
        <v>46477</v>
      </c>
      <c r="AH3" s="24" t="inlineStr">
        <is>
          <t>Urlaub</t>
        </is>
      </c>
      <c r="AI3" s="24" t="inlineStr">
        <is>
          <t>Krank</t>
        </is>
      </c>
    </row>
    <row r="4" hidden="1">
      <c r="A4" s="7" t="inlineStr">
        <is>
          <t>Arbeitstag (1 = ja)</t>
        </is>
      </c>
      <c r="C4" s="25">
        <f>IF(WEEKDAY(C3,2)&gt;5,0,IF(COUNTIFS(Feiertage!$A$3:$A$19,C3,Feiertage!$S$3:$S$19,1)&gt;0,0,1))</f>
        <v/>
      </c>
      <c r="D4" s="25">
        <f>IF(WEEKDAY(D3,2)&gt;5,0,IF(COUNTIFS(Feiertage!$A$3:$A$19,D3,Feiertage!$S$3:$S$19,1)&gt;0,0,1))</f>
        <v/>
      </c>
      <c r="E4" s="25">
        <f>IF(WEEKDAY(E3,2)&gt;5,0,IF(COUNTIFS(Feiertage!$A$3:$A$19,E3,Feiertage!$S$3:$S$19,1)&gt;0,0,1))</f>
        <v/>
      </c>
      <c r="F4" s="25">
        <f>IF(WEEKDAY(F3,2)&gt;5,0,IF(COUNTIFS(Feiertage!$A$3:$A$19,F3,Feiertage!$S$3:$S$19,1)&gt;0,0,1))</f>
        <v/>
      </c>
      <c r="G4" s="25">
        <f>IF(WEEKDAY(G3,2)&gt;5,0,IF(COUNTIFS(Feiertage!$A$3:$A$19,G3,Feiertage!$S$3:$S$19,1)&gt;0,0,1))</f>
        <v/>
      </c>
      <c r="H4" s="25">
        <f>IF(WEEKDAY(H3,2)&gt;5,0,IF(COUNTIFS(Feiertage!$A$3:$A$19,H3,Feiertage!$S$3:$S$19,1)&gt;0,0,1))</f>
        <v/>
      </c>
      <c r="I4" s="25">
        <f>IF(WEEKDAY(I3,2)&gt;5,0,IF(COUNTIFS(Feiertage!$A$3:$A$19,I3,Feiertage!$S$3:$S$19,1)&gt;0,0,1))</f>
        <v/>
      </c>
      <c r="J4" s="25">
        <f>IF(WEEKDAY(J3,2)&gt;5,0,IF(COUNTIFS(Feiertage!$A$3:$A$19,J3,Feiertage!$S$3:$S$19,1)&gt;0,0,1))</f>
        <v/>
      </c>
      <c r="K4" s="25">
        <f>IF(WEEKDAY(K3,2)&gt;5,0,IF(COUNTIFS(Feiertage!$A$3:$A$19,K3,Feiertage!$S$3:$S$19,1)&gt;0,0,1))</f>
        <v/>
      </c>
      <c r="L4" s="25">
        <f>IF(WEEKDAY(L3,2)&gt;5,0,IF(COUNTIFS(Feiertage!$A$3:$A$19,L3,Feiertage!$S$3:$S$19,1)&gt;0,0,1))</f>
        <v/>
      </c>
      <c r="M4" s="25">
        <f>IF(WEEKDAY(M3,2)&gt;5,0,IF(COUNTIFS(Feiertage!$A$3:$A$19,M3,Feiertage!$S$3:$S$19,1)&gt;0,0,1))</f>
        <v/>
      </c>
      <c r="N4" s="25">
        <f>IF(WEEKDAY(N3,2)&gt;5,0,IF(COUNTIFS(Feiertage!$A$3:$A$19,N3,Feiertage!$S$3:$S$19,1)&gt;0,0,1))</f>
        <v/>
      </c>
      <c r="O4" s="25">
        <f>IF(WEEKDAY(O3,2)&gt;5,0,IF(COUNTIFS(Feiertage!$A$3:$A$19,O3,Feiertage!$S$3:$S$19,1)&gt;0,0,1))</f>
        <v/>
      </c>
      <c r="P4" s="25">
        <f>IF(WEEKDAY(P3,2)&gt;5,0,IF(COUNTIFS(Feiertage!$A$3:$A$19,P3,Feiertage!$S$3:$S$19,1)&gt;0,0,1))</f>
        <v/>
      </c>
      <c r="Q4" s="25">
        <f>IF(WEEKDAY(Q3,2)&gt;5,0,IF(COUNTIFS(Feiertage!$A$3:$A$19,Q3,Feiertage!$S$3:$S$19,1)&gt;0,0,1))</f>
        <v/>
      </c>
      <c r="R4" s="25">
        <f>IF(WEEKDAY(R3,2)&gt;5,0,IF(COUNTIFS(Feiertage!$A$3:$A$19,R3,Feiertage!$S$3:$S$19,1)&gt;0,0,1))</f>
        <v/>
      </c>
      <c r="S4" s="25">
        <f>IF(WEEKDAY(S3,2)&gt;5,0,IF(COUNTIFS(Feiertage!$A$3:$A$19,S3,Feiertage!$S$3:$S$19,1)&gt;0,0,1))</f>
        <v/>
      </c>
      <c r="T4" s="25">
        <f>IF(WEEKDAY(T3,2)&gt;5,0,IF(COUNTIFS(Feiertage!$A$3:$A$19,T3,Feiertage!$S$3:$S$19,1)&gt;0,0,1))</f>
        <v/>
      </c>
      <c r="U4" s="25">
        <f>IF(WEEKDAY(U3,2)&gt;5,0,IF(COUNTIFS(Feiertage!$A$3:$A$19,U3,Feiertage!$S$3:$S$19,1)&gt;0,0,1))</f>
        <v/>
      </c>
      <c r="V4" s="25">
        <f>IF(WEEKDAY(V3,2)&gt;5,0,IF(COUNTIFS(Feiertage!$A$3:$A$19,V3,Feiertage!$S$3:$S$19,1)&gt;0,0,1))</f>
        <v/>
      </c>
      <c r="W4" s="25">
        <f>IF(WEEKDAY(W3,2)&gt;5,0,IF(COUNTIFS(Feiertage!$A$3:$A$19,W3,Feiertage!$S$3:$S$19,1)&gt;0,0,1))</f>
        <v/>
      </c>
      <c r="X4" s="25">
        <f>IF(WEEKDAY(X3,2)&gt;5,0,IF(COUNTIFS(Feiertage!$A$3:$A$19,X3,Feiertage!$S$3:$S$19,1)&gt;0,0,1))</f>
        <v/>
      </c>
      <c r="Y4" s="25">
        <f>IF(WEEKDAY(Y3,2)&gt;5,0,IF(COUNTIFS(Feiertage!$A$3:$A$19,Y3,Feiertage!$S$3:$S$19,1)&gt;0,0,1))</f>
        <v/>
      </c>
      <c r="Z4" s="25">
        <f>IF(WEEKDAY(Z3,2)&gt;5,0,IF(COUNTIFS(Feiertage!$A$3:$A$19,Z3,Feiertage!$S$3:$S$19,1)&gt;0,0,1))</f>
        <v/>
      </c>
      <c r="AA4" s="25">
        <f>IF(WEEKDAY(AA3,2)&gt;5,0,IF(COUNTIFS(Feiertage!$A$3:$A$19,AA3,Feiertage!$S$3:$S$19,1)&gt;0,0,1))</f>
        <v/>
      </c>
      <c r="AB4" s="25">
        <f>IF(WEEKDAY(AB3,2)&gt;5,0,IF(COUNTIFS(Feiertage!$A$3:$A$19,AB3,Feiertage!$S$3:$S$19,1)&gt;0,0,1))</f>
        <v/>
      </c>
      <c r="AC4" s="25">
        <f>IF(WEEKDAY(AC3,2)&gt;5,0,IF(COUNTIFS(Feiertage!$A$3:$A$19,AC3,Feiertage!$S$3:$S$19,1)&gt;0,0,1))</f>
        <v/>
      </c>
      <c r="AD4" s="25">
        <f>IF(WEEKDAY(AD3,2)&gt;5,0,IF(COUNTIFS(Feiertage!$A$3:$A$19,AD3,Feiertage!$S$3:$S$19,1)&gt;0,0,1))</f>
        <v/>
      </c>
      <c r="AE4" s="25">
        <f>IF(WEEKDAY(AE3,2)&gt;5,0,IF(COUNTIFS(Feiertage!$A$3:$A$19,AE3,Feiertage!$S$3:$S$19,1)&gt;0,0,1))</f>
        <v/>
      </c>
      <c r="AF4" s="25">
        <f>IF(WEEKDAY(AF3,2)&gt;5,0,IF(COUNTIFS(Feiertage!$A$3:$A$19,AF3,Feiertage!$S$3:$S$19,1)&gt;0,0,1))</f>
        <v/>
      </c>
      <c r="AG4" s="25">
        <f>IF(WEEKDAY(AG3,2)&gt;5,0,IF(COUNTIFS(Feiertage!$A$3:$A$19,AG3,Feiertage!$S$3:$S$19,1)&gt;0,0,1))</f>
        <v/>
      </c>
    </row>
    <row r="5">
      <c r="A5" s="16">
        <f>IF(Team!A4="","",Team!A4)</f>
        <v/>
      </c>
      <c r="C5" s="26" t="n"/>
      <c r="D5" s="26" t="n"/>
      <c r="E5" s="26" t="n"/>
      <c r="F5" s="26" t="n"/>
      <c r="G5" s="26" t="n"/>
      <c r="H5" s="26" t="n"/>
      <c r="I5" s="26" t="n"/>
      <c r="J5" s="26" t="n"/>
      <c r="K5" s="26" t="n"/>
      <c r="L5" s="26" t="n"/>
      <c r="M5" s="26" t="n"/>
      <c r="N5" s="26" t="n"/>
      <c r="O5" s="26" t="n"/>
      <c r="P5" s="26" t="n"/>
      <c r="Q5" s="26" t="n"/>
      <c r="R5" s="26" t="n"/>
      <c r="S5" s="26" t="n"/>
      <c r="T5" s="26" t="n"/>
      <c r="U5" s="26" t="n"/>
      <c r="V5" s="26" t="n"/>
      <c r="W5" s="26" t="n"/>
      <c r="X5" s="26" t="n"/>
      <c r="Y5" s="26" t="n"/>
      <c r="Z5" s="26" t="n"/>
      <c r="AA5" s="26" t="n"/>
      <c r="AB5" s="26" t="n"/>
      <c r="AC5" s="26" t="n"/>
      <c r="AD5" s="26" t="n"/>
      <c r="AE5" s="26" t="n"/>
      <c r="AF5" s="26" t="n"/>
      <c r="AG5" s="26" t="n"/>
      <c r="AH5" s="17">
        <f>SUMPRODUCT((C5:AG5="U")*($C$4:$AG$4=1))+0.5*SUMPRODUCT((C5:AG5="H")*($C$4:$AG$4=1))</f>
        <v/>
      </c>
      <c r="AI5" s="27">
        <f>SUMPRODUCT((C5:AG5="K")*($C$4:$AG$4=1))</f>
        <v/>
      </c>
    </row>
    <row r="6">
      <c r="A6" s="16">
        <f>IF(Team!A5="","",Team!A5)</f>
        <v/>
      </c>
      <c r="C6" s="26" t="n"/>
      <c r="D6" s="26" t="n"/>
      <c r="E6" s="26" t="n"/>
      <c r="F6" s="26" t="n"/>
      <c r="G6" s="26" t="n"/>
      <c r="H6" s="26" t="n"/>
      <c r="I6" s="26" t="n"/>
      <c r="J6" s="26" t="n"/>
      <c r="K6" s="26" t="n"/>
      <c r="L6" s="26" t="n"/>
      <c r="M6" s="26" t="n"/>
      <c r="N6" s="26" t="n"/>
      <c r="O6" s="26" t="n"/>
      <c r="P6" s="26" t="n"/>
      <c r="Q6" s="26" t="n"/>
      <c r="R6" s="26" t="n"/>
      <c r="S6" s="26" t="n"/>
      <c r="T6" s="26" t="n"/>
      <c r="U6" s="26" t="n"/>
      <c r="V6" s="26" t="n"/>
      <c r="W6" s="26" t="n"/>
      <c r="X6" s="26" t="n"/>
      <c r="Y6" s="26" t="n"/>
      <c r="Z6" s="26" t="n"/>
      <c r="AA6" s="26" t="n"/>
      <c r="AB6" s="26" t="n"/>
      <c r="AC6" s="26" t="n"/>
      <c r="AD6" s="26" t="n"/>
      <c r="AE6" s="26" t="n"/>
      <c r="AF6" s="26" t="n"/>
      <c r="AG6" s="26" t="n"/>
      <c r="AH6" s="17">
        <f>SUMPRODUCT((C6:AG6="U")*($C$4:$AG$4=1))+0.5*SUMPRODUCT((C6:AG6="H")*($C$4:$AG$4=1))</f>
        <v/>
      </c>
      <c r="AI6" s="27">
        <f>SUMPRODUCT((C6:AG6="K")*($C$4:$AG$4=1))</f>
        <v/>
      </c>
    </row>
    <row r="7">
      <c r="A7" s="16">
        <f>IF(Team!A6="","",Team!A6)</f>
        <v/>
      </c>
      <c r="C7" s="26" t="n"/>
      <c r="D7" s="26" t="n"/>
      <c r="E7" s="26" t="n"/>
      <c r="F7" s="26" t="n"/>
      <c r="G7" s="26" t="n"/>
      <c r="H7" s="26" t="n"/>
      <c r="I7" s="26" t="n"/>
      <c r="J7" s="26" t="n"/>
      <c r="K7" s="26" t="n"/>
      <c r="L7" s="26" t="n"/>
      <c r="M7" s="26" t="n"/>
      <c r="N7" s="26" t="n"/>
      <c r="O7" s="26" t="n"/>
      <c r="P7" s="26" t="n"/>
      <c r="Q7" s="26" t="n"/>
      <c r="R7" s="26" t="n"/>
      <c r="S7" s="26" t="n"/>
      <c r="T7" s="26" t="n"/>
      <c r="U7" s="26" t="n"/>
      <c r="V7" s="26" t="n"/>
      <c r="W7" s="26" t="n"/>
      <c r="X7" s="26" t="n"/>
      <c r="Y7" s="26" t="n"/>
      <c r="Z7" s="26" t="n"/>
      <c r="AA7" s="26" t="n"/>
      <c r="AB7" s="26" t="n"/>
      <c r="AC7" s="26" t="n"/>
      <c r="AD7" s="26" t="n"/>
      <c r="AE7" s="26" t="n"/>
      <c r="AF7" s="26" t="n"/>
      <c r="AG7" s="26" t="n"/>
      <c r="AH7" s="17">
        <f>SUMPRODUCT((C7:AG7="U")*($C$4:$AG$4=1))+0.5*SUMPRODUCT((C7:AG7="H")*($C$4:$AG$4=1))</f>
        <v/>
      </c>
      <c r="AI7" s="27">
        <f>SUMPRODUCT((C7:AG7="K")*($C$4:$AG$4=1))</f>
        <v/>
      </c>
    </row>
    <row r="8">
      <c r="A8" s="16">
        <f>IF(Team!A7="","",Team!A7)</f>
        <v/>
      </c>
      <c r="C8" s="26" t="n"/>
      <c r="D8" s="26" t="n"/>
      <c r="E8" s="26" t="n"/>
      <c r="F8" s="26" t="n"/>
      <c r="G8" s="26" t="n"/>
      <c r="H8" s="26" t="n"/>
      <c r="I8" s="26" t="n"/>
      <c r="J8" s="26" t="n"/>
      <c r="K8" s="26" t="n"/>
      <c r="L8" s="26" t="n"/>
      <c r="M8" s="26" t="n"/>
      <c r="N8" s="26" t="n"/>
      <c r="O8" s="26" t="n"/>
      <c r="P8" s="26" t="n"/>
      <c r="Q8" s="26" t="n"/>
      <c r="R8" s="26" t="n"/>
      <c r="S8" s="26" t="n"/>
      <c r="T8" s="26" t="n"/>
      <c r="U8" s="26" t="n"/>
      <c r="V8" s="26" t="n"/>
      <c r="W8" s="26" t="n"/>
      <c r="X8" s="26" t="n"/>
      <c r="Y8" s="26" t="n"/>
      <c r="Z8" s="26" t="n"/>
      <c r="AA8" s="26" t="n"/>
      <c r="AB8" s="26" t="n"/>
      <c r="AC8" s="26" t="n"/>
      <c r="AD8" s="26" t="n"/>
      <c r="AE8" s="26" t="n"/>
      <c r="AF8" s="26" t="n"/>
      <c r="AG8" s="26" t="n"/>
      <c r="AH8" s="17">
        <f>SUMPRODUCT((C8:AG8="U")*($C$4:$AG$4=1))+0.5*SUMPRODUCT((C8:AG8="H")*($C$4:$AG$4=1))</f>
        <v/>
      </c>
      <c r="AI8" s="27">
        <f>SUMPRODUCT((C8:AG8="K")*($C$4:$AG$4=1))</f>
        <v/>
      </c>
    </row>
    <row r="9">
      <c r="A9" s="16">
        <f>IF(Team!A8="","",Team!A8)</f>
        <v/>
      </c>
      <c r="C9" s="26" t="n"/>
      <c r="D9" s="26" t="n"/>
      <c r="E9" s="26" t="n"/>
      <c r="F9" s="26" t="n"/>
      <c r="G9" s="26" t="n"/>
      <c r="H9" s="26" t="n"/>
      <c r="I9" s="26" t="n"/>
      <c r="J9" s="26" t="n"/>
      <c r="K9" s="26" t="n"/>
      <c r="L9" s="26" t="n"/>
      <c r="M9" s="26" t="n"/>
      <c r="N9" s="26" t="n"/>
      <c r="O9" s="26" t="n"/>
      <c r="P9" s="26" t="n"/>
      <c r="Q9" s="26" t="n"/>
      <c r="R9" s="26" t="n"/>
      <c r="S9" s="26" t="n"/>
      <c r="T9" s="26" t="n"/>
      <c r="U9" s="26" t="n"/>
      <c r="V9" s="26" t="n"/>
      <c r="W9" s="26" t="n"/>
      <c r="X9" s="26" t="n"/>
      <c r="Y9" s="26" t="n"/>
      <c r="Z9" s="26" t="n"/>
      <c r="AA9" s="26" t="n"/>
      <c r="AB9" s="26" t="n"/>
      <c r="AC9" s="26" t="n"/>
      <c r="AD9" s="26" t="n"/>
      <c r="AE9" s="26" t="n"/>
      <c r="AF9" s="26" t="n"/>
      <c r="AG9" s="26" t="n"/>
      <c r="AH9" s="17">
        <f>SUMPRODUCT((C9:AG9="U")*($C$4:$AG$4=1))+0.5*SUMPRODUCT((C9:AG9="H")*($C$4:$AG$4=1))</f>
        <v/>
      </c>
      <c r="AI9" s="27">
        <f>SUMPRODUCT((C9:AG9="K")*($C$4:$AG$4=1))</f>
        <v/>
      </c>
    </row>
    <row r="10">
      <c r="A10" s="16">
        <f>IF(Team!A9="","",Team!A9)</f>
        <v/>
      </c>
      <c r="C10" s="26" t="n"/>
      <c r="D10" s="26" t="n"/>
      <c r="E10" s="26" t="n"/>
      <c r="F10" s="26" t="n"/>
      <c r="G10" s="26" t="n"/>
      <c r="H10" s="26" t="n"/>
      <c r="I10" s="26" t="n"/>
      <c r="J10" s="26" t="n"/>
      <c r="K10" s="26" t="n"/>
      <c r="L10" s="26" t="n"/>
      <c r="M10" s="26" t="n"/>
      <c r="N10" s="26" t="n"/>
      <c r="O10" s="26" t="n"/>
      <c r="P10" s="26" t="n"/>
      <c r="Q10" s="26" t="n"/>
      <c r="R10" s="26" t="n"/>
      <c r="S10" s="26" t="n"/>
      <c r="T10" s="26" t="n"/>
      <c r="U10" s="26" t="n"/>
      <c r="V10" s="26" t="n"/>
      <c r="W10" s="26" t="n"/>
      <c r="X10" s="26" t="n"/>
      <c r="Y10" s="26" t="n"/>
      <c r="Z10" s="26" t="n"/>
      <c r="AA10" s="26" t="n"/>
      <c r="AB10" s="26" t="n"/>
      <c r="AC10" s="26" t="n"/>
      <c r="AD10" s="26" t="n"/>
      <c r="AE10" s="26" t="n"/>
      <c r="AF10" s="26" t="n"/>
      <c r="AG10" s="26" t="n"/>
      <c r="AH10" s="17">
        <f>SUMPRODUCT((C10:AG10="U")*($C$4:$AG$4=1))+0.5*SUMPRODUCT((C10:AG10="H")*($C$4:$AG$4=1))</f>
        <v/>
      </c>
      <c r="AI10" s="27">
        <f>SUMPRODUCT((C10:AG10="K")*($C$4:$AG$4=1))</f>
        <v/>
      </c>
    </row>
    <row r="11">
      <c r="A11" s="16">
        <f>IF(Team!A10="","",Team!A10)</f>
        <v/>
      </c>
      <c r="C11" s="26" t="n"/>
      <c r="D11" s="26" t="n"/>
      <c r="E11" s="26" t="n"/>
      <c r="F11" s="26" t="n"/>
      <c r="G11" s="26" t="n"/>
      <c r="H11" s="26" t="n"/>
      <c r="I11" s="26" t="n"/>
      <c r="J11" s="26" t="n"/>
      <c r="K11" s="26" t="n"/>
      <c r="L11" s="26" t="n"/>
      <c r="M11" s="26" t="n"/>
      <c r="N11" s="26" t="n"/>
      <c r="O11" s="26" t="n"/>
      <c r="P11" s="26" t="n"/>
      <c r="Q11" s="26" t="n"/>
      <c r="R11" s="26" t="n"/>
      <c r="S11" s="26" t="n"/>
      <c r="T11" s="26" t="n"/>
      <c r="U11" s="26" t="n"/>
      <c r="V11" s="26" t="n"/>
      <c r="W11" s="26" t="n"/>
      <c r="X11" s="26" t="n"/>
      <c r="Y11" s="26" t="n"/>
      <c r="Z11" s="26" t="n"/>
      <c r="AA11" s="26" t="n"/>
      <c r="AB11" s="26" t="n"/>
      <c r="AC11" s="26" t="n"/>
      <c r="AD11" s="26" t="n"/>
      <c r="AE11" s="26" t="n"/>
      <c r="AF11" s="26" t="n"/>
      <c r="AG11" s="26" t="n"/>
      <c r="AH11" s="17">
        <f>SUMPRODUCT((C11:AG11="U")*($C$4:$AG$4=1))+0.5*SUMPRODUCT((C11:AG11="H")*($C$4:$AG$4=1))</f>
        <v/>
      </c>
      <c r="AI11" s="27">
        <f>SUMPRODUCT((C11:AG11="K")*($C$4:$AG$4=1))</f>
        <v/>
      </c>
    </row>
    <row r="12">
      <c r="A12" s="16">
        <f>IF(Team!A11="","",Team!A11)</f>
        <v/>
      </c>
      <c r="C12" s="26" t="n"/>
      <c r="D12" s="26" t="n"/>
      <c r="E12" s="26" t="n"/>
      <c r="F12" s="26" t="n"/>
      <c r="G12" s="26" t="n"/>
      <c r="H12" s="26" t="n"/>
      <c r="I12" s="26" t="n"/>
      <c r="J12" s="26" t="n"/>
      <c r="K12" s="26" t="n"/>
      <c r="L12" s="26" t="n"/>
      <c r="M12" s="26" t="n"/>
      <c r="N12" s="26" t="n"/>
      <c r="O12" s="26" t="n"/>
      <c r="P12" s="26" t="n"/>
      <c r="Q12" s="26" t="n"/>
      <c r="R12" s="26" t="n"/>
      <c r="S12" s="26" t="n"/>
      <c r="T12" s="26" t="n"/>
      <c r="U12" s="26" t="n"/>
      <c r="V12" s="26" t="n"/>
      <c r="W12" s="26" t="n"/>
      <c r="X12" s="26" t="n"/>
      <c r="Y12" s="26" t="n"/>
      <c r="Z12" s="26" t="n"/>
      <c r="AA12" s="26" t="n"/>
      <c r="AB12" s="26" t="n"/>
      <c r="AC12" s="26" t="n"/>
      <c r="AD12" s="26" t="n"/>
      <c r="AE12" s="26" t="n"/>
      <c r="AF12" s="26" t="n"/>
      <c r="AG12" s="26" t="n"/>
      <c r="AH12" s="17">
        <f>SUMPRODUCT((C12:AG12="U")*($C$4:$AG$4=1))+0.5*SUMPRODUCT((C12:AG12="H")*($C$4:$AG$4=1))</f>
        <v/>
      </c>
      <c r="AI12" s="27">
        <f>SUMPRODUCT((C12:AG12="K")*($C$4:$AG$4=1))</f>
        <v/>
      </c>
    </row>
    <row r="13">
      <c r="A13" s="16">
        <f>IF(Team!A12="","",Team!A12)</f>
        <v/>
      </c>
      <c r="C13" s="26" t="n"/>
      <c r="D13" s="26" t="n"/>
      <c r="E13" s="26" t="n"/>
      <c r="F13" s="26" t="n"/>
      <c r="G13" s="26" t="n"/>
      <c r="H13" s="26" t="n"/>
      <c r="I13" s="26" t="n"/>
      <c r="J13" s="26" t="n"/>
      <c r="K13" s="26" t="n"/>
      <c r="L13" s="26" t="n"/>
      <c r="M13" s="26" t="n"/>
      <c r="N13" s="26" t="n"/>
      <c r="O13" s="26" t="n"/>
      <c r="P13" s="26" t="n"/>
      <c r="Q13" s="26" t="n"/>
      <c r="R13" s="26" t="n"/>
      <c r="S13" s="26" t="n"/>
      <c r="T13" s="26" t="n"/>
      <c r="U13" s="26" t="n"/>
      <c r="V13" s="26" t="n"/>
      <c r="W13" s="26" t="n"/>
      <c r="X13" s="26" t="n"/>
      <c r="Y13" s="26" t="n"/>
      <c r="Z13" s="26" t="n"/>
      <c r="AA13" s="26" t="n"/>
      <c r="AB13" s="26" t="n"/>
      <c r="AC13" s="26" t="n"/>
      <c r="AD13" s="26" t="n"/>
      <c r="AE13" s="26" t="n"/>
      <c r="AF13" s="26" t="n"/>
      <c r="AG13" s="26" t="n"/>
      <c r="AH13" s="17">
        <f>SUMPRODUCT((C13:AG13="U")*($C$4:$AG$4=1))+0.5*SUMPRODUCT((C13:AG13="H")*($C$4:$AG$4=1))</f>
        <v/>
      </c>
      <c r="AI13" s="27">
        <f>SUMPRODUCT((C13:AG13="K")*($C$4:$AG$4=1))</f>
        <v/>
      </c>
    </row>
    <row r="14">
      <c r="A14" s="16">
        <f>IF(Team!A13="","",Team!A13)</f>
        <v/>
      </c>
      <c r="C14" s="26" t="n"/>
      <c r="D14" s="26" t="n"/>
      <c r="E14" s="26" t="n"/>
      <c r="F14" s="26" t="n"/>
      <c r="G14" s="26" t="n"/>
      <c r="H14" s="26" t="n"/>
      <c r="I14" s="26" t="n"/>
      <c r="J14" s="26" t="n"/>
      <c r="K14" s="26" t="n"/>
      <c r="L14" s="26" t="n"/>
      <c r="M14" s="26" t="n"/>
      <c r="N14" s="26" t="n"/>
      <c r="O14" s="26" t="n"/>
      <c r="P14" s="26" t="n"/>
      <c r="Q14" s="26" t="n"/>
      <c r="R14" s="26" t="n"/>
      <c r="S14" s="26" t="n"/>
      <c r="T14" s="26" t="n"/>
      <c r="U14" s="26" t="n"/>
      <c r="V14" s="26" t="n"/>
      <c r="W14" s="26" t="n"/>
      <c r="X14" s="26" t="n"/>
      <c r="Y14" s="26" t="n"/>
      <c r="Z14" s="26" t="n"/>
      <c r="AA14" s="26" t="n"/>
      <c r="AB14" s="26" t="n"/>
      <c r="AC14" s="26" t="n"/>
      <c r="AD14" s="26" t="n"/>
      <c r="AE14" s="26" t="n"/>
      <c r="AF14" s="26" t="n"/>
      <c r="AG14" s="26" t="n"/>
      <c r="AH14" s="17">
        <f>SUMPRODUCT((C14:AG14="U")*($C$4:$AG$4=1))+0.5*SUMPRODUCT((C14:AG14="H")*($C$4:$AG$4=1))</f>
        <v/>
      </c>
      <c r="AI14" s="27">
        <f>SUMPRODUCT((C14:AG14="K")*($C$4:$AG$4=1))</f>
        <v/>
      </c>
    </row>
    <row r="15">
      <c r="A15" s="16">
        <f>IF(Team!A14="","",Team!A14)</f>
        <v/>
      </c>
      <c r="C15" s="26" t="n"/>
      <c r="D15" s="26" t="n"/>
      <c r="E15" s="26" t="n"/>
      <c r="F15" s="26" t="n"/>
      <c r="G15" s="26" t="n"/>
      <c r="H15" s="26" t="n"/>
      <c r="I15" s="26" t="n"/>
      <c r="J15" s="26" t="n"/>
      <c r="K15" s="26" t="n"/>
      <c r="L15" s="26" t="n"/>
      <c r="M15" s="26" t="n"/>
      <c r="N15" s="26" t="n"/>
      <c r="O15" s="26" t="n"/>
      <c r="P15" s="26" t="n"/>
      <c r="Q15" s="26" t="n"/>
      <c r="R15" s="26" t="n"/>
      <c r="S15" s="26" t="n"/>
      <c r="T15" s="26" t="n"/>
      <c r="U15" s="26" t="n"/>
      <c r="V15" s="26" t="n"/>
      <c r="W15" s="26" t="n"/>
      <c r="X15" s="26" t="n"/>
      <c r="Y15" s="26" t="n"/>
      <c r="Z15" s="26" t="n"/>
      <c r="AA15" s="26" t="n"/>
      <c r="AB15" s="26" t="n"/>
      <c r="AC15" s="26" t="n"/>
      <c r="AD15" s="26" t="n"/>
      <c r="AE15" s="26" t="n"/>
      <c r="AF15" s="26" t="n"/>
      <c r="AG15" s="26" t="n"/>
      <c r="AH15" s="17">
        <f>SUMPRODUCT((C15:AG15="U")*($C$4:$AG$4=1))+0.5*SUMPRODUCT((C15:AG15="H")*($C$4:$AG$4=1))</f>
        <v/>
      </c>
      <c r="AI15" s="27">
        <f>SUMPRODUCT((C15:AG15="K")*($C$4:$AG$4=1))</f>
        <v/>
      </c>
    </row>
    <row r="16">
      <c r="A16" s="16">
        <f>IF(Team!A15="","",Team!A15)</f>
        <v/>
      </c>
      <c r="C16" s="26" t="n"/>
      <c r="D16" s="26" t="n"/>
      <c r="E16" s="26" t="n"/>
      <c r="F16" s="26" t="n"/>
      <c r="G16" s="26" t="n"/>
      <c r="H16" s="26" t="n"/>
      <c r="I16" s="26" t="n"/>
      <c r="J16" s="26" t="n"/>
      <c r="K16" s="26" t="n"/>
      <c r="L16" s="26" t="n"/>
      <c r="M16" s="26" t="n"/>
      <c r="N16" s="26" t="n"/>
      <c r="O16" s="26" t="n"/>
      <c r="P16" s="26" t="n"/>
      <c r="Q16" s="26" t="n"/>
      <c r="R16" s="26" t="n"/>
      <c r="S16" s="26" t="n"/>
      <c r="T16" s="26" t="n"/>
      <c r="U16" s="26" t="n"/>
      <c r="V16" s="26" t="n"/>
      <c r="W16" s="26" t="n"/>
      <c r="X16" s="26" t="n"/>
      <c r="Y16" s="26" t="n"/>
      <c r="Z16" s="26" t="n"/>
      <c r="AA16" s="26" t="n"/>
      <c r="AB16" s="26" t="n"/>
      <c r="AC16" s="26" t="n"/>
      <c r="AD16" s="26" t="n"/>
      <c r="AE16" s="26" t="n"/>
      <c r="AF16" s="26" t="n"/>
      <c r="AG16" s="26" t="n"/>
      <c r="AH16" s="17">
        <f>SUMPRODUCT((C16:AG16="U")*($C$4:$AG$4=1))+0.5*SUMPRODUCT((C16:AG16="H")*($C$4:$AG$4=1))</f>
        <v/>
      </c>
      <c r="AI16" s="27">
        <f>SUMPRODUCT((C16:AG16="K")*($C$4:$AG$4=1))</f>
        <v/>
      </c>
    </row>
    <row r="17">
      <c r="A17" s="16">
        <f>IF(Team!A16="","",Team!A16)</f>
        <v/>
      </c>
      <c r="C17" s="26" t="n"/>
      <c r="D17" s="26" t="n"/>
      <c r="E17" s="26" t="n"/>
      <c r="F17" s="26" t="n"/>
      <c r="G17" s="26" t="n"/>
      <c r="H17" s="26" t="n"/>
      <c r="I17" s="26" t="n"/>
      <c r="J17" s="26" t="n"/>
      <c r="K17" s="26" t="n"/>
      <c r="L17" s="26" t="n"/>
      <c r="M17" s="26" t="n"/>
      <c r="N17" s="26" t="n"/>
      <c r="O17" s="26" t="n"/>
      <c r="P17" s="26" t="n"/>
      <c r="Q17" s="26" t="n"/>
      <c r="R17" s="26" t="n"/>
      <c r="S17" s="26" t="n"/>
      <c r="T17" s="26" t="n"/>
      <c r="U17" s="26" t="n"/>
      <c r="V17" s="26" t="n"/>
      <c r="W17" s="26" t="n"/>
      <c r="X17" s="26" t="n"/>
      <c r="Y17" s="26" t="n"/>
      <c r="Z17" s="26" t="n"/>
      <c r="AA17" s="26" t="n"/>
      <c r="AB17" s="26" t="n"/>
      <c r="AC17" s="26" t="n"/>
      <c r="AD17" s="26" t="n"/>
      <c r="AE17" s="26" t="n"/>
      <c r="AF17" s="26" t="n"/>
      <c r="AG17" s="26" t="n"/>
      <c r="AH17" s="17">
        <f>SUMPRODUCT((C17:AG17="U")*($C$4:$AG$4=1))+0.5*SUMPRODUCT((C17:AG17="H")*($C$4:$AG$4=1))</f>
        <v/>
      </c>
      <c r="AI17" s="27">
        <f>SUMPRODUCT((C17:AG17="K")*($C$4:$AG$4=1))</f>
        <v/>
      </c>
    </row>
    <row r="18">
      <c r="A18" s="16">
        <f>IF(Team!A17="","",Team!A17)</f>
        <v/>
      </c>
      <c r="C18" s="26" t="n"/>
      <c r="D18" s="26" t="n"/>
      <c r="E18" s="26" t="n"/>
      <c r="F18" s="26" t="n"/>
      <c r="G18" s="26" t="n"/>
      <c r="H18" s="26" t="n"/>
      <c r="I18" s="26" t="n"/>
      <c r="J18" s="26" t="n"/>
      <c r="K18" s="26" t="n"/>
      <c r="L18" s="26" t="n"/>
      <c r="M18" s="26" t="n"/>
      <c r="N18" s="26" t="n"/>
      <c r="O18" s="26" t="n"/>
      <c r="P18" s="26" t="n"/>
      <c r="Q18" s="26" t="n"/>
      <c r="R18" s="26" t="n"/>
      <c r="S18" s="26" t="n"/>
      <c r="T18" s="26" t="n"/>
      <c r="U18" s="26" t="n"/>
      <c r="V18" s="26" t="n"/>
      <c r="W18" s="26" t="n"/>
      <c r="X18" s="26" t="n"/>
      <c r="Y18" s="26" t="n"/>
      <c r="Z18" s="26" t="n"/>
      <c r="AA18" s="26" t="n"/>
      <c r="AB18" s="26" t="n"/>
      <c r="AC18" s="26" t="n"/>
      <c r="AD18" s="26" t="n"/>
      <c r="AE18" s="26" t="n"/>
      <c r="AF18" s="26" t="n"/>
      <c r="AG18" s="26" t="n"/>
      <c r="AH18" s="17">
        <f>SUMPRODUCT((C18:AG18="U")*($C$4:$AG$4=1))+0.5*SUMPRODUCT((C18:AG18="H")*($C$4:$AG$4=1))</f>
        <v/>
      </c>
      <c r="AI18" s="27">
        <f>SUMPRODUCT((C18:AG18="K")*($C$4:$AG$4=1))</f>
        <v/>
      </c>
    </row>
    <row r="19">
      <c r="A19" s="16">
        <f>IF(Team!A18="","",Team!A18)</f>
        <v/>
      </c>
      <c r="C19" s="26" t="n"/>
      <c r="D19" s="26" t="n"/>
      <c r="E19" s="26" t="n"/>
      <c r="F19" s="26" t="n"/>
      <c r="G19" s="26" t="n"/>
      <c r="H19" s="26" t="n"/>
      <c r="I19" s="26" t="n"/>
      <c r="J19" s="26" t="n"/>
      <c r="K19" s="26" t="n"/>
      <c r="L19" s="26" t="n"/>
      <c r="M19" s="26" t="n"/>
      <c r="N19" s="26" t="n"/>
      <c r="O19" s="26" t="n"/>
      <c r="P19" s="26" t="n"/>
      <c r="Q19" s="26" t="n"/>
      <c r="R19" s="26" t="n"/>
      <c r="S19" s="26" t="n"/>
      <c r="T19" s="26" t="n"/>
      <c r="U19" s="26" t="n"/>
      <c r="V19" s="26" t="n"/>
      <c r="W19" s="26" t="n"/>
      <c r="X19" s="26" t="n"/>
      <c r="Y19" s="26" t="n"/>
      <c r="Z19" s="26" t="n"/>
      <c r="AA19" s="26" t="n"/>
      <c r="AB19" s="26" t="n"/>
      <c r="AC19" s="26" t="n"/>
      <c r="AD19" s="26" t="n"/>
      <c r="AE19" s="26" t="n"/>
      <c r="AF19" s="26" t="n"/>
      <c r="AG19" s="26" t="n"/>
      <c r="AH19" s="17">
        <f>SUMPRODUCT((C19:AG19="U")*($C$4:$AG$4=1))+0.5*SUMPRODUCT((C19:AG19="H")*($C$4:$AG$4=1))</f>
        <v/>
      </c>
      <c r="AI19" s="27">
        <f>SUMPRODUCT((C19:AG19="K")*($C$4:$AG$4=1))</f>
        <v/>
      </c>
    </row>
    <row r="20">
      <c r="A20" s="16">
        <f>IF(Team!A19="","",Team!A19)</f>
        <v/>
      </c>
      <c r="C20" s="26" t="n"/>
      <c r="D20" s="26" t="n"/>
      <c r="E20" s="26" t="n"/>
      <c r="F20" s="26" t="n"/>
      <c r="G20" s="26" t="n"/>
      <c r="H20" s="26" t="n"/>
      <c r="I20" s="26" t="n"/>
      <c r="J20" s="26" t="n"/>
      <c r="K20" s="26" t="n"/>
      <c r="L20" s="26" t="n"/>
      <c r="M20" s="26" t="n"/>
      <c r="N20" s="26" t="n"/>
      <c r="O20" s="26" t="n"/>
      <c r="P20" s="26" t="n"/>
      <c r="Q20" s="26" t="n"/>
      <c r="R20" s="26" t="n"/>
      <c r="S20" s="26" t="n"/>
      <c r="T20" s="26" t="n"/>
      <c r="U20" s="26" t="n"/>
      <c r="V20" s="26" t="n"/>
      <c r="W20" s="26" t="n"/>
      <c r="X20" s="26" t="n"/>
      <c r="Y20" s="26" t="n"/>
      <c r="Z20" s="26" t="n"/>
      <c r="AA20" s="26" t="n"/>
      <c r="AB20" s="26" t="n"/>
      <c r="AC20" s="26" t="n"/>
      <c r="AD20" s="26" t="n"/>
      <c r="AE20" s="26" t="n"/>
      <c r="AF20" s="26" t="n"/>
      <c r="AG20" s="26" t="n"/>
      <c r="AH20" s="17">
        <f>SUMPRODUCT((C20:AG20="U")*($C$4:$AG$4=1))+0.5*SUMPRODUCT((C20:AG20="H")*($C$4:$AG$4=1))</f>
        <v/>
      </c>
      <c r="AI20" s="27">
        <f>SUMPRODUCT((C20:AG20="K")*($C$4:$AG$4=1))</f>
        <v/>
      </c>
    </row>
    <row r="21">
      <c r="A21" s="16">
        <f>IF(Team!A20="","",Team!A20)</f>
        <v/>
      </c>
      <c r="C21" s="26" t="n"/>
      <c r="D21" s="26" t="n"/>
      <c r="E21" s="26" t="n"/>
      <c r="F21" s="26" t="n"/>
      <c r="G21" s="26" t="n"/>
      <c r="H21" s="26" t="n"/>
      <c r="I21" s="26" t="n"/>
      <c r="J21" s="26" t="n"/>
      <c r="K21" s="26" t="n"/>
      <c r="L21" s="26" t="n"/>
      <c r="M21" s="26" t="n"/>
      <c r="N21" s="26" t="n"/>
      <c r="O21" s="26" t="n"/>
      <c r="P21" s="26" t="n"/>
      <c r="Q21" s="26" t="n"/>
      <c r="R21" s="26" t="n"/>
      <c r="S21" s="26" t="n"/>
      <c r="T21" s="26" t="n"/>
      <c r="U21" s="26" t="n"/>
      <c r="V21" s="26" t="n"/>
      <c r="W21" s="26" t="n"/>
      <c r="X21" s="26" t="n"/>
      <c r="Y21" s="26" t="n"/>
      <c r="Z21" s="26" t="n"/>
      <c r="AA21" s="26" t="n"/>
      <c r="AB21" s="26" t="n"/>
      <c r="AC21" s="26" t="n"/>
      <c r="AD21" s="26" t="n"/>
      <c r="AE21" s="26" t="n"/>
      <c r="AF21" s="26" t="n"/>
      <c r="AG21" s="26" t="n"/>
      <c r="AH21" s="17">
        <f>SUMPRODUCT((C21:AG21="U")*($C$4:$AG$4=1))+0.5*SUMPRODUCT((C21:AG21="H")*($C$4:$AG$4=1))</f>
        <v/>
      </c>
      <c r="AI21" s="27">
        <f>SUMPRODUCT((C21:AG21="K")*($C$4:$AG$4=1))</f>
        <v/>
      </c>
    </row>
    <row r="22">
      <c r="A22" s="16">
        <f>IF(Team!A21="","",Team!A21)</f>
        <v/>
      </c>
      <c r="C22" s="26" t="n"/>
      <c r="D22" s="26" t="n"/>
      <c r="E22" s="26" t="n"/>
      <c r="F22" s="26" t="n"/>
      <c r="G22" s="26" t="n"/>
      <c r="H22" s="26" t="n"/>
      <c r="I22" s="26" t="n"/>
      <c r="J22" s="26" t="n"/>
      <c r="K22" s="26" t="n"/>
      <c r="L22" s="26" t="n"/>
      <c r="M22" s="26" t="n"/>
      <c r="N22" s="26" t="n"/>
      <c r="O22" s="26" t="n"/>
      <c r="P22" s="26" t="n"/>
      <c r="Q22" s="26" t="n"/>
      <c r="R22" s="26" t="n"/>
      <c r="S22" s="26" t="n"/>
      <c r="T22" s="26" t="n"/>
      <c r="U22" s="26" t="n"/>
      <c r="V22" s="26" t="n"/>
      <c r="W22" s="26" t="n"/>
      <c r="X22" s="26" t="n"/>
      <c r="Y22" s="26" t="n"/>
      <c r="Z22" s="26" t="n"/>
      <c r="AA22" s="26" t="n"/>
      <c r="AB22" s="26" t="n"/>
      <c r="AC22" s="26" t="n"/>
      <c r="AD22" s="26" t="n"/>
      <c r="AE22" s="26" t="n"/>
      <c r="AF22" s="26" t="n"/>
      <c r="AG22" s="26" t="n"/>
      <c r="AH22" s="17">
        <f>SUMPRODUCT((C22:AG22="U")*($C$4:$AG$4=1))+0.5*SUMPRODUCT((C22:AG22="H")*($C$4:$AG$4=1))</f>
        <v/>
      </c>
      <c r="AI22" s="27">
        <f>SUMPRODUCT((C22:AG22="K")*($C$4:$AG$4=1))</f>
        <v/>
      </c>
    </row>
    <row r="23">
      <c r="A23" s="16">
        <f>IF(Team!A22="","",Team!A22)</f>
        <v/>
      </c>
      <c r="C23" s="26" t="n"/>
      <c r="D23" s="26" t="n"/>
      <c r="E23" s="26" t="n"/>
      <c r="F23" s="26" t="n"/>
      <c r="G23" s="26" t="n"/>
      <c r="H23" s="26" t="n"/>
      <c r="I23" s="26" t="n"/>
      <c r="J23" s="26" t="n"/>
      <c r="K23" s="26" t="n"/>
      <c r="L23" s="26" t="n"/>
      <c r="M23" s="26" t="n"/>
      <c r="N23" s="26" t="n"/>
      <c r="O23" s="26" t="n"/>
      <c r="P23" s="26" t="n"/>
      <c r="Q23" s="26" t="n"/>
      <c r="R23" s="26" t="n"/>
      <c r="S23" s="26" t="n"/>
      <c r="T23" s="26" t="n"/>
      <c r="U23" s="26" t="n"/>
      <c r="V23" s="26" t="n"/>
      <c r="W23" s="26" t="n"/>
      <c r="X23" s="26" t="n"/>
      <c r="Y23" s="26" t="n"/>
      <c r="Z23" s="26" t="n"/>
      <c r="AA23" s="26" t="n"/>
      <c r="AB23" s="26" t="n"/>
      <c r="AC23" s="26" t="n"/>
      <c r="AD23" s="26" t="n"/>
      <c r="AE23" s="26" t="n"/>
      <c r="AF23" s="26" t="n"/>
      <c r="AG23" s="26" t="n"/>
      <c r="AH23" s="17">
        <f>SUMPRODUCT((C23:AG23="U")*($C$4:$AG$4=1))+0.5*SUMPRODUCT((C23:AG23="H")*($C$4:$AG$4=1))</f>
        <v/>
      </c>
      <c r="AI23" s="27">
        <f>SUMPRODUCT((C23:AG23="K")*($C$4:$AG$4=1))</f>
        <v/>
      </c>
    </row>
    <row r="24">
      <c r="A24" s="16">
        <f>IF(Team!A23="","",Team!A23)</f>
        <v/>
      </c>
      <c r="C24" s="26" t="n"/>
      <c r="D24" s="26" t="n"/>
      <c r="E24" s="26" t="n"/>
      <c r="F24" s="26" t="n"/>
      <c r="G24" s="26" t="n"/>
      <c r="H24" s="26" t="n"/>
      <c r="I24" s="26" t="n"/>
      <c r="J24" s="26" t="n"/>
      <c r="K24" s="26" t="n"/>
      <c r="L24" s="26" t="n"/>
      <c r="M24" s="26" t="n"/>
      <c r="N24" s="26" t="n"/>
      <c r="O24" s="26" t="n"/>
      <c r="P24" s="26" t="n"/>
      <c r="Q24" s="26" t="n"/>
      <c r="R24" s="26" t="n"/>
      <c r="S24" s="26" t="n"/>
      <c r="T24" s="26" t="n"/>
      <c r="U24" s="26" t="n"/>
      <c r="V24" s="26" t="n"/>
      <c r="W24" s="26" t="n"/>
      <c r="X24" s="26" t="n"/>
      <c r="Y24" s="26" t="n"/>
      <c r="Z24" s="26" t="n"/>
      <c r="AA24" s="26" t="n"/>
      <c r="AB24" s="26" t="n"/>
      <c r="AC24" s="26" t="n"/>
      <c r="AD24" s="26" t="n"/>
      <c r="AE24" s="26" t="n"/>
      <c r="AF24" s="26" t="n"/>
      <c r="AG24" s="26" t="n"/>
      <c r="AH24" s="17">
        <f>SUMPRODUCT((C24:AG24="U")*($C$4:$AG$4=1))+0.5*SUMPRODUCT((C24:AG24="H")*($C$4:$AG$4=1))</f>
        <v/>
      </c>
      <c r="AI24" s="27">
        <f>SUMPRODUCT((C24:AG24="K")*($C$4:$AG$4=1))</f>
        <v/>
      </c>
    </row>
    <row r="25">
      <c r="A25" s="28" t="inlineStr">
        <is>
          <t>Abwesend</t>
        </is>
      </c>
      <c r="C25" s="24">
        <f>COUNTIF(C5:C24,"?*")</f>
        <v/>
      </c>
      <c r="D25" s="24">
        <f>COUNTIF(D5:D24,"?*")</f>
        <v/>
      </c>
      <c r="E25" s="24">
        <f>COUNTIF(E5:E24,"?*")</f>
        <v/>
      </c>
      <c r="F25" s="24">
        <f>COUNTIF(F5:F24,"?*")</f>
        <v/>
      </c>
      <c r="G25" s="24">
        <f>COUNTIF(G5:G24,"?*")</f>
        <v/>
      </c>
      <c r="H25" s="24">
        <f>COUNTIF(H5:H24,"?*")</f>
        <v/>
      </c>
      <c r="I25" s="24">
        <f>COUNTIF(I5:I24,"?*")</f>
        <v/>
      </c>
      <c r="J25" s="24">
        <f>COUNTIF(J5:J24,"?*")</f>
        <v/>
      </c>
      <c r="K25" s="24">
        <f>COUNTIF(K5:K24,"?*")</f>
        <v/>
      </c>
      <c r="L25" s="24">
        <f>COUNTIF(L5:L24,"?*")</f>
        <v/>
      </c>
      <c r="M25" s="24">
        <f>COUNTIF(M5:M24,"?*")</f>
        <v/>
      </c>
      <c r="N25" s="24">
        <f>COUNTIF(N5:N24,"?*")</f>
        <v/>
      </c>
      <c r="O25" s="24">
        <f>COUNTIF(O5:O24,"?*")</f>
        <v/>
      </c>
      <c r="P25" s="24">
        <f>COUNTIF(P5:P24,"?*")</f>
        <v/>
      </c>
      <c r="Q25" s="24">
        <f>COUNTIF(Q5:Q24,"?*")</f>
        <v/>
      </c>
      <c r="R25" s="24">
        <f>COUNTIF(R5:R24,"?*")</f>
        <v/>
      </c>
      <c r="S25" s="24">
        <f>COUNTIF(S5:S24,"?*")</f>
        <v/>
      </c>
      <c r="T25" s="24">
        <f>COUNTIF(T5:T24,"?*")</f>
        <v/>
      </c>
      <c r="U25" s="24">
        <f>COUNTIF(U5:U24,"?*")</f>
        <v/>
      </c>
      <c r="V25" s="24">
        <f>COUNTIF(V5:V24,"?*")</f>
        <v/>
      </c>
      <c r="W25" s="24">
        <f>COUNTIF(W5:W24,"?*")</f>
        <v/>
      </c>
      <c r="X25" s="24">
        <f>COUNTIF(X5:X24,"?*")</f>
        <v/>
      </c>
      <c r="Y25" s="24">
        <f>COUNTIF(Y5:Y24,"?*")</f>
        <v/>
      </c>
      <c r="Z25" s="24">
        <f>COUNTIF(Z5:Z24,"?*")</f>
        <v/>
      </c>
      <c r="AA25" s="24">
        <f>COUNTIF(AA5:AA24,"?*")</f>
        <v/>
      </c>
      <c r="AB25" s="24">
        <f>COUNTIF(AB5:AB24,"?*")</f>
        <v/>
      </c>
      <c r="AC25" s="24">
        <f>COUNTIF(AC5:AC24,"?*")</f>
        <v/>
      </c>
      <c r="AD25" s="24">
        <f>COUNTIF(AD5:AD24,"?*")</f>
        <v/>
      </c>
      <c r="AE25" s="24">
        <f>COUNTIF(AE5:AE24,"?*")</f>
        <v/>
      </c>
      <c r="AF25" s="24">
        <f>COUNTIF(AF5:AF24,"?*")</f>
        <v/>
      </c>
      <c r="AG25" s="24">
        <f>COUNTIF(AG5:AG24,"?*")</f>
        <v/>
      </c>
    </row>
  </sheetData>
  <conditionalFormatting sqref="C2:AG25">
    <cfRule type="expression" priority="1" dxfId="1">
      <formula>C$4=0</formula>
    </cfRule>
  </conditionalFormatting>
  <conditionalFormatting sqref="C5:AG24">
    <cfRule type="cellIs" priority="2" operator="equal" dxfId="2">
      <formula>"U"</formula>
    </cfRule>
    <cfRule type="cellIs" priority="3" operator="equal" dxfId="3">
      <formula>"H"</formula>
    </cfRule>
    <cfRule type="cellIs" priority="4" operator="equal" dxfId="4">
      <formula>"K"</formula>
    </cfRule>
    <cfRule type="cellIs" priority="5" operator="equal" dxfId="5">
      <formula>"S"</formula>
    </cfRule>
  </conditionalFormatting>
  <conditionalFormatting sqref="C25:AG25">
    <cfRule type="expression" priority="6" dxfId="6">
      <formula>C25&gt;Einstellungen!$B$5</formula>
    </cfRule>
  </conditionalFormatting>
  <dataValidations count="1">
    <dataValidation sqref="C5:AG24" showDropDown="0" showInputMessage="0" showErrorMessage="0" allowBlank="1" errorTitle="Kürzel" error="Kürzel: U = Urlaub, H = halber Tag, K = krank, S = Sonstiges" type="list">
      <formula1>"U,H,K,S"</formula1>
    </dataValidation>
  </dataValidations>
  <pageMargins left="0.75" right="0.75" top="1" bottom="1" header="0.5" footer="0.5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I25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8" customWidth="1" min="34" max="34"/>
    <col width="8" customWidth="1" min="35" max="35"/>
  </cols>
  <sheetData>
    <row r="1">
      <c r="A1" s="10" t="inlineStr">
        <is>
          <t>April 2027</t>
        </is>
      </c>
    </row>
    <row r="2">
      <c r="A2" s="21" t="inlineStr">
        <is>
          <t>Tag</t>
        </is>
      </c>
      <c r="C2" s="22">
        <f>C3</f>
        <v/>
      </c>
      <c r="D2" s="22">
        <f>D3</f>
        <v/>
      </c>
      <c r="E2" s="22">
        <f>E3</f>
        <v/>
      </c>
      <c r="F2" s="22">
        <f>F3</f>
        <v/>
      </c>
      <c r="G2" s="22">
        <f>G3</f>
        <v/>
      </c>
      <c r="H2" s="22">
        <f>H3</f>
        <v/>
      </c>
      <c r="I2" s="22">
        <f>I3</f>
        <v/>
      </c>
      <c r="J2" s="22">
        <f>J3</f>
        <v/>
      </c>
      <c r="K2" s="22">
        <f>K3</f>
        <v/>
      </c>
      <c r="L2" s="22">
        <f>L3</f>
        <v/>
      </c>
      <c r="M2" s="22">
        <f>M3</f>
        <v/>
      </c>
      <c r="N2" s="22">
        <f>N3</f>
        <v/>
      </c>
      <c r="O2" s="22">
        <f>O3</f>
        <v/>
      </c>
      <c r="P2" s="22">
        <f>P3</f>
        <v/>
      </c>
      <c r="Q2" s="22">
        <f>Q3</f>
        <v/>
      </c>
      <c r="R2" s="22">
        <f>R3</f>
        <v/>
      </c>
      <c r="S2" s="22">
        <f>S3</f>
        <v/>
      </c>
      <c r="T2" s="22">
        <f>T3</f>
        <v/>
      </c>
      <c r="U2" s="22">
        <f>U3</f>
        <v/>
      </c>
      <c r="V2" s="22">
        <f>V3</f>
        <v/>
      </c>
      <c r="W2" s="22">
        <f>W3</f>
        <v/>
      </c>
      <c r="X2" s="22">
        <f>X3</f>
        <v/>
      </c>
      <c r="Y2" s="22">
        <f>Y3</f>
        <v/>
      </c>
      <c r="Z2" s="22">
        <f>Z3</f>
        <v/>
      </c>
      <c r="AA2" s="22">
        <f>AA3</f>
        <v/>
      </c>
      <c r="AB2" s="22">
        <f>AB3</f>
        <v/>
      </c>
      <c r="AC2" s="22">
        <f>AC3</f>
        <v/>
      </c>
      <c r="AD2" s="22">
        <f>AD3</f>
        <v/>
      </c>
      <c r="AE2" s="22">
        <f>AE3</f>
        <v/>
      </c>
      <c r="AF2" s="22">
        <f>AF3</f>
        <v/>
      </c>
    </row>
    <row r="3">
      <c r="A3" s="21" t="inlineStr">
        <is>
          <t>Datum</t>
        </is>
      </c>
      <c r="C3" s="23" t="n">
        <v>46478</v>
      </c>
      <c r="D3" s="23" t="n">
        <v>46479</v>
      </c>
      <c r="E3" s="23" t="n">
        <v>46480</v>
      </c>
      <c r="F3" s="23" t="n">
        <v>46481</v>
      </c>
      <c r="G3" s="23" t="n">
        <v>46482</v>
      </c>
      <c r="H3" s="23" t="n">
        <v>46483</v>
      </c>
      <c r="I3" s="23" t="n">
        <v>46484</v>
      </c>
      <c r="J3" s="23" t="n">
        <v>46485</v>
      </c>
      <c r="K3" s="23" t="n">
        <v>46486</v>
      </c>
      <c r="L3" s="23" t="n">
        <v>46487</v>
      </c>
      <c r="M3" s="23" t="n">
        <v>46488</v>
      </c>
      <c r="N3" s="23" t="n">
        <v>46489</v>
      </c>
      <c r="O3" s="23" t="n">
        <v>46490</v>
      </c>
      <c r="P3" s="23" t="n">
        <v>46491</v>
      </c>
      <c r="Q3" s="23" t="n">
        <v>46492</v>
      </c>
      <c r="R3" s="23" t="n">
        <v>46493</v>
      </c>
      <c r="S3" s="23" t="n">
        <v>46494</v>
      </c>
      <c r="T3" s="23" t="n">
        <v>46495</v>
      </c>
      <c r="U3" s="23" t="n">
        <v>46496</v>
      </c>
      <c r="V3" s="23" t="n">
        <v>46497</v>
      </c>
      <c r="W3" s="23" t="n">
        <v>46498</v>
      </c>
      <c r="X3" s="23" t="n">
        <v>46499</v>
      </c>
      <c r="Y3" s="23" t="n">
        <v>46500</v>
      </c>
      <c r="Z3" s="23" t="n">
        <v>46501</v>
      </c>
      <c r="AA3" s="23" t="n">
        <v>46502</v>
      </c>
      <c r="AB3" s="23" t="n">
        <v>46503</v>
      </c>
      <c r="AC3" s="23" t="n">
        <v>46504</v>
      </c>
      <c r="AD3" s="23" t="n">
        <v>46505</v>
      </c>
      <c r="AE3" s="23" t="n">
        <v>46506</v>
      </c>
      <c r="AF3" s="23" t="n">
        <v>46507</v>
      </c>
      <c r="AG3" s="29" t="n"/>
      <c r="AH3" s="24" t="inlineStr">
        <is>
          <t>Urlaub</t>
        </is>
      </c>
      <c r="AI3" s="24" t="inlineStr">
        <is>
          <t>Krank</t>
        </is>
      </c>
    </row>
    <row r="4" hidden="1">
      <c r="A4" s="7" t="inlineStr">
        <is>
          <t>Arbeitstag (1 = ja)</t>
        </is>
      </c>
      <c r="C4" s="25">
        <f>IF(WEEKDAY(C3,2)&gt;5,0,IF(COUNTIFS(Feiertage!$A$3:$A$19,C3,Feiertage!$S$3:$S$19,1)&gt;0,0,1))</f>
        <v/>
      </c>
      <c r="D4" s="25">
        <f>IF(WEEKDAY(D3,2)&gt;5,0,IF(COUNTIFS(Feiertage!$A$3:$A$19,D3,Feiertage!$S$3:$S$19,1)&gt;0,0,1))</f>
        <v/>
      </c>
      <c r="E4" s="25">
        <f>IF(WEEKDAY(E3,2)&gt;5,0,IF(COUNTIFS(Feiertage!$A$3:$A$19,E3,Feiertage!$S$3:$S$19,1)&gt;0,0,1))</f>
        <v/>
      </c>
      <c r="F4" s="25">
        <f>IF(WEEKDAY(F3,2)&gt;5,0,IF(COUNTIFS(Feiertage!$A$3:$A$19,F3,Feiertage!$S$3:$S$19,1)&gt;0,0,1))</f>
        <v/>
      </c>
      <c r="G4" s="25">
        <f>IF(WEEKDAY(G3,2)&gt;5,0,IF(COUNTIFS(Feiertage!$A$3:$A$19,G3,Feiertage!$S$3:$S$19,1)&gt;0,0,1))</f>
        <v/>
      </c>
      <c r="H4" s="25">
        <f>IF(WEEKDAY(H3,2)&gt;5,0,IF(COUNTIFS(Feiertage!$A$3:$A$19,H3,Feiertage!$S$3:$S$19,1)&gt;0,0,1))</f>
        <v/>
      </c>
      <c r="I4" s="25">
        <f>IF(WEEKDAY(I3,2)&gt;5,0,IF(COUNTIFS(Feiertage!$A$3:$A$19,I3,Feiertage!$S$3:$S$19,1)&gt;0,0,1))</f>
        <v/>
      </c>
      <c r="J4" s="25">
        <f>IF(WEEKDAY(J3,2)&gt;5,0,IF(COUNTIFS(Feiertage!$A$3:$A$19,J3,Feiertage!$S$3:$S$19,1)&gt;0,0,1))</f>
        <v/>
      </c>
      <c r="K4" s="25">
        <f>IF(WEEKDAY(K3,2)&gt;5,0,IF(COUNTIFS(Feiertage!$A$3:$A$19,K3,Feiertage!$S$3:$S$19,1)&gt;0,0,1))</f>
        <v/>
      </c>
      <c r="L4" s="25">
        <f>IF(WEEKDAY(L3,2)&gt;5,0,IF(COUNTIFS(Feiertage!$A$3:$A$19,L3,Feiertage!$S$3:$S$19,1)&gt;0,0,1))</f>
        <v/>
      </c>
      <c r="M4" s="25">
        <f>IF(WEEKDAY(M3,2)&gt;5,0,IF(COUNTIFS(Feiertage!$A$3:$A$19,M3,Feiertage!$S$3:$S$19,1)&gt;0,0,1))</f>
        <v/>
      </c>
      <c r="N4" s="25">
        <f>IF(WEEKDAY(N3,2)&gt;5,0,IF(COUNTIFS(Feiertage!$A$3:$A$19,N3,Feiertage!$S$3:$S$19,1)&gt;0,0,1))</f>
        <v/>
      </c>
      <c r="O4" s="25">
        <f>IF(WEEKDAY(O3,2)&gt;5,0,IF(COUNTIFS(Feiertage!$A$3:$A$19,O3,Feiertage!$S$3:$S$19,1)&gt;0,0,1))</f>
        <v/>
      </c>
      <c r="P4" s="25">
        <f>IF(WEEKDAY(P3,2)&gt;5,0,IF(COUNTIFS(Feiertage!$A$3:$A$19,P3,Feiertage!$S$3:$S$19,1)&gt;0,0,1))</f>
        <v/>
      </c>
      <c r="Q4" s="25">
        <f>IF(WEEKDAY(Q3,2)&gt;5,0,IF(COUNTIFS(Feiertage!$A$3:$A$19,Q3,Feiertage!$S$3:$S$19,1)&gt;0,0,1))</f>
        <v/>
      </c>
      <c r="R4" s="25">
        <f>IF(WEEKDAY(R3,2)&gt;5,0,IF(COUNTIFS(Feiertage!$A$3:$A$19,R3,Feiertage!$S$3:$S$19,1)&gt;0,0,1))</f>
        <v/>
      </c>
      <c r="S4" s="25">
        <f>IF(WEEKDAY(S3,2)&gt;5,0,IF(COUNTIFS(Feiertage!$A$3:$A$19,S3,Feiertage!$S$3:$S$19,1)&gt;0,0,1))</f>
        <v/>
      </c>
      <c r="T4" s="25">
        <f>IF(WEEKDAY(T3,2)&gt;5,0,IF(COUNTIFS(Feiertage!$A$3:$A$19,T3,Feiertage!$S$3:$S$19,1)&gt;0,0,1))</f>
        <v/>
      </c>
      <c r="U4" s="25">
        <f>IF(WEEKDAY(U3,2)&gt;5,0,IF(COUNTIFS(Feiertage!$A$3:$A$19,U3,Feiertage!$S$3:$S$19,1)&gt;0,0,1))</f>
        <v/>
      </c>
      <c r="V4" s="25">
        <f>IF(WEEKDAY(V3,2)&gt;5,0,IF(COUNTIFS(Feiertage!$A$3:$A$19,V3,Feiertage!$S$3:$S$19,1)&gt;0,0,1))</f>
        <v/>
      </c>
      <c r="W4" s="25">
        <f>IF(WEEKDAY(W3,2)&gt;5,0,IF(COUNTIFS(Feiertage!$A$3:$A$19,W3,Feiertage!$S$3:$S$19,1)&gt;0,0,1))</f>
        <v/>
      </c>
      <c r="X4" s="25">
        <f>IF(WEEKDAY(X3,2)&gt;5,0,IF(COUNTIFS(Feiertage!$A$3:$A$19,X3,Feiertage!$S$3:$S$19,1)&gt;0,0,1))</f>
        <v/>
      </c>
      <c r="Y4" s="25">
        <f>IF(WEEKDAY(Y3,2)&gt;5,0,IF(COUNTIFS(Feiertage!$A$3:$A$19,Y3,Feiertage!$S$3:$S$19,1)&gt;0,0,1))</f>
        <v/>
      </c>
      <c r="Z4" s="25">
        <f>IF(WEEKDAY(Z3,2)&gt;5,0,IF(COUNTIFS(Feiertage!$A$3:$A$19,Z3,Feiertage!$S$3:$S$19,1)&gt;0,0,1))</f>
        <v/>
      </c>
      <c r="AA4" s="25">
        <f>IF(WEEKDAY(AA3,2)&gt;5,0,IF(COUNTIFS(Feiertage!$A$3:$A$19,AA3,Feiertage!$S$3:$S$19,1)&gt;0,0,1))</f>
        <v/>
      </c>
      <c r="AB4" s="25">
        <f>IF(WEEKDAY(AB3,2)&gt;5,0,IF(COUNTIFS(Feiertage!$A$3:$A$19,AB3,Feiertage!$S$3:$S$19,1)&gt;0,0,1))</f>
        <v/>
      </c>
      <c r="AC4" s="25">
        <f>IF(WEEKDAY(AC3,2)&gt;5,0,IF(COUNTIFS(Feiertage!$A$3:$A$19,AC3,Feiertage!$S$3:$S$19,1)&gt;0,0,1))</f>
        <v/>
      </c>
      <c r="AD4" s="25">
        <f>IF(WEEKDAY(AD3,2)&gt;5,0,IF(COUNTIFS(Feiertage!$A$3:$A$19,AD3,Feiertage!$S$3:$S$19,1)&gt;0,0,1))</f>
        <v/>
      </c>
      <c r="AE4" s="25">
        <f>IF(WEEKDAY(AE3,2)&gt;5,0,IF(COUNTIFS(Feiertage!$A$3:$A$19,AE3,Feiertage!$S$3:$S$19,1)&gt;0,0,1))</f>
        <v/>
      </c>
      <c r="AF4" s="25">
        <f>IF(WEEKDAY(AF3,2)&gt;5,0,IF(COUNTIFS(Feiertage!$A$3:$A$19,AF3,Feiertage!$S$3:$S$19,1)&gt;0,0,1))</f>
        <v/>
      </c>
    </row>
    <row r="5">
      <c r="A5" s="16">
        <f>IF(Team!A4="","",Team!A4)</f>
        <v/>
      </c>
      <c r="C5" s="26" t="n"/>
      <c r="D5" s="26" t="n"/>
      <c r="E5" s="26" t="n"/>
      <c r="F5" s="26" t="n"/>
      <c r="G5" s="26" t="n"/>
      <c r="H5" s="26" t="n"/>
      <c r="I5" s="26" t="n"/>
      <c r="J5" s="26" t="n"/>
      <c r="K5" s="26" t="n"/>
      <c r="L5" s="26" t="n"/>
      <c r="M5" s="26" t="n"/>
      <c r="N5" s="26" t="n"/>
      <c r="O5" s="26" t="n"/>
      <c r="P5" s="26" t="n"/>
      <c r="Q5" s="26" t="n"/>
      <c r="R5" s="26" t="n"/>
      <c r="S5" s="26" t="n"/>
      <c r="T5" s="26" t="n"/>
      <c r="U5" s="26" t="n"/>
      <c r="V5" s="26" t="n"/>
      <c r="W5" s="26" t="n"/>
      <c r="X5" s="26" t="n"/>
      <c r="Y5" s="26" t="n"/>
      <c r="Z5" s="26" t="n"/>
      <c r="AA5" s="26" t="n"/>
      <c r="AB5" s="26" t="n"/>
      <c r="AC5" s="26" t="n"/>
      <c r="AD5" s="26" t="n"/>
      <c r="AE5" s="26" t="n"/>
      <c r="AF5" s="26" t="n"/>
      <c r="AG5" s="30" t="n"/>
      <c r="AH5" s="17">
        <f>SUMPRODUCT((C5:AG5="U")*($C$4:$AG$4=1))+0.5*SUMPRODUCT((C5:AG5="H")*($C$4:$AG$4=1))</f>
        <v/>
      </c>
      <c r="AI5" s="27">
        <f>SUMPRODUCT((C5:AG5="K")*($C$4:$AG$4=1))</f>
        <v/>
      </c>
    </row>
    <row r="6">
      <c r="A6" s="16">
        <f>IF(Team!A5="","",Team!A5)</f>
        <v/>
      </c>
      <c r="C6" s="26" t="n"/>
      <c r="D6" s="26" t="n"/>
      <c r="E6" s="26" t="n"/>
      <c r="F6" s="26" t="n"/>
      <c r="G6" s="26" t="n"/>
      <c r="H6" s="26" t="n"/>
      <c r="I6" s="26" t="n"/>
      <c r="J6" s="26" t="n"/>
      <c r="K6" s="26" t="n"/>
      <c r="L6" s="26" t="n"/>
      <c r="M6" s="26" t="n"/>
      <c r="N6" s="26" t="n"/>
      <c r="O6" s="26" t="n"/>
      <c r="P6" s="26" t="n"/>
      <c r="Q6" s="26" t="n"/>
      <c r="R6" s="26" t="n"/>
      <c r="S6" s="26" t="n"/>
      <c r="T6" s="26" t="n"/>
      <c r="U6" s="26" t="n"/>
      <c r="V6" s="26" t="n"/>
      <c r="W6" s="26" t="n"/>
      <c r="X6" s="26" t="n"/>
      <c r="Y6" s="26" t="n"/>
      <c r="Z6" s="26" t="n"/>
      <c r="AA6" s="26" t="n"/>
      <c r="AB6" s="26" t="n"/>
      <c r="AC6" s="26" t="n"/>
      <c r="AD6" s="26" t="n"/>
      <c r="AE6" s="26" t="n"/>
      <c r="AF6" s="26" t="n"/>
      <c r="AG6" s="30" t="n"/>
      <c r="AH6" s="17">
        <f>SUMPRODUCT((C6:AG6="U")*($C$4:$AG$4=1))+0.5*SUMPRODUCT((C6:AG6="H")*($C$4:$AG$4=1))</f>
        <v/>
      </c>
      <c r="AI6" s="27">
        <f>SUMPRODUCT((C6:AG6="K")*($C$4:$AG$4=1))</f>
        <v/>
      </c>
    </row>
    <row r="7">
      <c r="A7" s="16">
        <f>IF(Team!A6="","",Team!A6)</f>
        <v/>
      </c>
      <c r="C7" s="26" t="n"/>
      <c r="D7" s="26" t="n"/>
      <c r="E7" s="26" t="n"/>
      <c r="F7" s="26" t="n"/>
      <c r="G7" s="26" t="n"/>
      <c r="H7" s="26" t="n"/>
      <c r="I7" s="26" t="n"/>
      <c r="J7" s="26" t="n"/>
      <c r="K7" s="26" t="n"/>
      <c r="L7" s="26" t="n"/>
      <c r="M7" s="26" t="n"/>
      <c r="N7" s="26" t="n"/>
      <c r="O7" s="26" t="n"/>
      <c r="P7" s="26" t="n"/>
      <c r="Q7" s="26" t="n"/>
      <c r="R7" s="26" t="n"/>
      <c r="S7" s="26" t="n"/>
      <c r="T7" s="26" t="n"/>
      <c r="U7" s="26" t="n"/>
      <c r="V7" s="26" t="n"/>
      <c r="W7" s="26" t="n"/>
      <c r="X7" s="26" t="n"/>
      <c r="Y7" s="26" t="n"/>
      <c r="Z7" s="26" t="n"/>
      <c r="AA7" s="26" t="n"/>
      <c r="AB7" s="26" t="n"/>
      <c r="AC7" s="26" t="n"/>
      <c r="AD7" s="26" t="n"/>
      <c r="AE7" s="26" t="n"/>
      <c r="AF7" s="26" t="n"/>
      <c r="AG7" s="30" t="n"/>
      <c r="AH7" s="17">
        <f>SUMPRODUCT((C7:AG7="U")*($C$4:$AG$4=1))+0.5*SUMPRODUCT((C7:AG7="H")*($C$4:$AG$4=1))</f>
        <v/>
      </c>
      <c r="AI7" s="27">
        <f>SUMPRODUCT((C7:AG7="K")*($C$4:$AG$4=1))</f>
        <v/>
      </c>
    </row>
    <row r="8">
      <c r="A8" s="16">
        <f>IF(Team!A7="","",Team!A7)</f>
        <v/>
      </c>
      <c r="C8" s="26" t="n"/>
      <c r="D8" s="26" t="n"/>
      <c r="E8" s="26" t="n"/>
      <c r="F8" s="26" t="n"/>
      <c r="G8" s="26" t="n"/>
      <c r="H8" s="26" t="n"/>
      <c r="I8" s="26" t="n"/>
      <c r="J8" s="26" t="n"/>
      <c r="K8" s="26" t="n"/>
      <c r="L8" s="26" t="n"/>
      <c r="M8" s="26" t="n"/>
      <c r="N8" s="26" t="n"/>
      <c r="O8" s="26" t="n"/>
      <c r="P8" s="26" t="n"/>
      <c r="Q8" s="26" t="n"/>
      <c r="R8" s="26" t="n"/>
      <c r="S8" s="26" t="n"/>
      <c r="T8" s="26" t="n"/>
      <c r="U8" s="26" t="n"/>
      <c r="V8" s="26" t="n"/>
      <c r="W8" s="26" t="n"/>
      <c r="X8" s="26" t="n"/>
      <c r="Y8" s="26" t="n"/>
      <c r="Z8" s="26" t="n"/>
      <c r="AA8" s="26" t="n"/>
      <c r="AB8" s="26" t="n"/>
      <c r="AC8" s="26" t="n"/>
      <c r="AD8" s="26" t="n"/>
      <c r="AE8" s="26" t="n"/>
      <c r="AF8" s="26" t="n"/>
      <c r="AG8" s="30" t="n"/>
      <c r="AH8" s="17">
        <f>SUMPRODUCT((C8:AG8="U")*($C$4:$AG$4=1))+0.5*SUMPRODUCT((C8:AG8="H")*($C$4:$AG$4=1))</f>
        <v/>
      </c>
      <c r="AI8" s="27">
        <f>SUMPRODUCT((C8:AG8="K")*($C$4:$AG$4=1))</f>
        <v/>
      </c>
    </row>
    <row r="9">
      <c r="A9" s="16">
        <f>IF(Team!A8="","",Team!A8)</f>
        <v/>
      </c>
      <c r="C9" s="26" t="n"/>
      <c r="D9" s="26" t="n"/>
      <c r="E9" s="26" t="n"/>
      <c r="F9" s="26" t="n"/>
      <c r="G9" s="26" t="n"/>
      <c r="H9" s="26" t="n"/>
      <c r="I9" s="26" t="n"/>
      <c r="J9" s="26" t="n"/>
      <c r="K9" s="26" t="n"/>
      <c r="L9" s="26" t="n"/>
      <c r="M9" s="26" t="n"/>
      <c r="N9" s="26" t="n"/>
      <c r="O9" s="26" t="n"/>
      <c r="P9" s="26" t="n"/>
      <c r="Q9" s="26" t="n"/>
      <c r="R9" s="26" t="n"/>
      <c r="S9" s="26" t="n"/>
      <c r="T9" s="26" t="n"/>
      <c r="U9" s="26" t="n"/>
      <c r="V9" s="26" t="n"/>
      <c r="W9" s="26" t="n"/>
      <c r="X9" s="26" t="n"/>
      <c r="Y9" s="26" t="n"/>
      <c r="Z9" s="26" t="n"/>
      <c r="AA9" s="26" t="n"/>
      <c r="AB9" s="26" t="n"/>
      <c r="AC9" s="26" t="n"/>
      <c r="AD9" s="26" t="n"/>
      <c r="AE9" s="26" t="n"/>
      <c r="AF9" s="26" t="n"/>
      <c r="AG9" s="30" t="n"/>
      <c r="AH9" s="17">
        <f>SUMPRODUCT((C9:AG9="U")*($C$4:$AG$4=1))+0.5*SUMPRODUCT((C9:AG9="H")*($C$4:$AG$4=1))</f>
        <v/>
      </c>
      <c r="AI9" s="27">
        <f>SUMPRODUCT((C9:AG9="K")*($C$4:$AG$4=1))</f>
        <v/>
      </c>
    </row>
    <row r="10">
      <c r="A10" s="16">
        <f>IF(Team!A9="","",Team!A9)</f>
        <v/>
      </c>
      <c r="C10" s="26" t="n"/>
      <c r="D10" s="26" t="n"/>
      <c r="E10" s="26" t="n"/>
      <c r="F10" s="26" t="n"/>
      <c r="G10" s="26" t="n"/>
      <c r="H10" s="26" t="n"/>
      <c r="I10" s="26" t="n"/>
      <c r="J10" s="26" t="n"/>
      <c r="K10" s="26" t="n"/>
      <c r="L10" s="26" t="n"/>
      <c r="M10" s="26" t="n"/>
      <c r="N10" s="26" t="n"/>
      <c r="O10" s="26" t="n"/>
      <c r="P10" s="26" t="n"/>
      <c r="Q10" s="26" t="n"/>
      <c r="R10" s="26" t="n"/>
      <c r="S10" s="26" t="n"/>
      <c r="T10" s="26" t="n"/>
      <c r="U10" s="26" t="n"/>
      <c r="V10" s="26" t="n"/>
      <c r="W10" s="26" t="n"/>
      <c r="X10" s="26" t="n"/>
      <c r="Y10" s="26" t="n"/>
      <c r="Z10" s="26" t="n"/>
      <c r="AA10" s="26" t="n"/>
      <c r="AB10" s="26" t="n"/>
      <c r="AC10" s="26" t="n"/>
      <c r="AD10" s="26" t="n"/>
      <c r="AE10" s="26" t="n"/>
      <c r="AF10" s="26" t="n"/>
      <c r="AG10" s="30" t="n"/>
      <c r="AH10" s="17">
        <f>SUMPRODUCT((C10:AG10="U")*($C$4:$AG$4=1))+0.5*SUMPRODUCT((C10:AG10="H")*($C$4:$AG$4=1))</f>
        <v/>
      </c>
      <c r="AI10" s="27">
        <f>SUMPRODUCT((C10:AG10="K")*($C$4:$AG$4=1))</f>
        <v/>
      </c>
    </row>
    <row r="11">
      <c r="A11" s="16">
        <f>IF(Team!A10="","",Team!A10)</f>
        <v/>
      </c>
      <c r="C11" s="26" t="n"/>
      <c r="D11" s="26" t="n"/>
      <c r="E11" s="26" t="n"/>
      <c r="F11" s="26" t="n"/>
      <c r="G11" s="26" t="n"/>
      <c r="H11" s="26" t="n"/>
      <c r="I11" s="26" t="n"/>
      <c r="J11" s="26" t="n"/>
      <c r="K11" s="26" t="n"/>
      <c r="L11" s="26" t="n"/>
      <c r="M11" s="26" t="n"/>
      <c r="N11" s="26" t="n"/>
      <c r="O11" s="26" t="n"/>
      <c r="P11" s="26" t="n"/>
      <c r="Q11" s="26" t="n"/>
      <c r="R11" s="26" t="n"/>
      <c r="S11" s="26" t="n"/>
      <c r="T11" s="26" t="n"/>
      <c r="U11" s="26" t="n"/>
      <c r="V11" s="26" t="n"/>
      <c r="W11" s="26" t="n"/>
      <c r="X11" s="26" t="n"/>
      <c r="Y11" s="26" t="n"/>
      <c r="Z11" s="26" t="n"/>
      <c r="AA11" s="26" t="n"/>
      <c r="AB11" s="26" t="n"/>
      <c r="AC11" s="26" t="n"/>
      <c r="AD11" s="26" t="n"/>
      <c r="AE11" s="26" t="n"/>
      <c r="AF11" s="26" t="n"/>
      <c r="AG11" s="30" t="n"/>
      <c r="AH11" s="17">
        <f>SUMPRODUCT((C11:AG11="U")*($C$4:$AG$4=1))+0.5*SUMPRODUCT((C11:AG11="H")*($C$4:$AG$4=1))</f>
        <v/>
      </c>
      <c r="AI11" s="27">
        <f>SUMPRODUCT((C11:AG11="K")*($C$4:$AG$4=1))</f>
        <v/>
      </c>
    </row>
    <row r="12">
      <c r="A12" s="16">
        <f>IF(Team!A11="","",Team!A11)</f>
        <v/>
      </c>
      <c r="C12" s="26" t="n"/>
      <c r="D12" s="26" t="n"/>
      <c r="E12" s="26" t="n"/>
      <c r="F12" s="26" t="n"/>
      <c r="G12" s="26" t="n"/>
      <c r="H12" s="26" t="n"/>
      <c r="I12" s="26" t="n"/>
      <c r="J12" s="26" t="n"/>
      <c r="K12" s="26" t="n"/>
      <c r="L12" s="26" t="n"/>
      <c r="M12" s="26" t="n"/>
      <c r="N12" s="26" t="n"/>
      <c r="O12" s="26" t="n"/>
      <c r="P12" s="26" t="n"/>
      <c r="Q12" s="26" t="n"/>
      <c r="R12" s="26" t="n"/>
      <c r="S12" s="26" t="n"/>
      <c r="T12" s="26" t="n"/>
      <c r="U12" s="26" t="n"/>
      <c r="V12" s="26" t="n"/>
      <c r="W12" s="26" t="n"/>
      <c r="X12" s="26" t="n"/>
      <c r="Y12" s="26" t="n"/>
      <c r="Z12" s="26" t="n"/>
      <c r="AA12" s="26" t="n"/>
      <c r="AB12" s="26" t="n"/>
      <c r="AC12" s="26" t="n"/>
      <c r="AD12" s="26" t="n"/>
      <c r="AE12" s="26" t="n"/>
      <c r="AF12" s="26" t="n"/>
      <c r="AG12" s="30" t="n"/>
      <c r="AH12" s="17">
        <f>SUMPRODUCT((C12:AG12="U")*($C$4:$AG$4=1))+0.5*SUMPRODUCT((C12:AG12="H")*($C$4:$AG$4=1))</f>
        <v/>
      </c>
      <c r="AI12" s="27">
        <f>SUMPRODUCT((C12:AG12="K")*($C$4:$AG$4=1))</f>
        <v/>
      </c>
    </row>
    <row r="13">
      <c r="A13" s="16">
        <f>IF(Team!A12="","",Team!A12)</f>
        <v/>
      </c>
      <c r="C13" s="26" t="n"/>
      <c r="D13" s="26" t="n"/>
      <c r="E13" s="26" t="n"/>
      <c r="F13" s="26" t="n"/>
      <c r="G13" s="26" t="n"/>
      <c r="H13" s="26" t="n"/>
      <c r="I13" s="26" t="n"/>
      <c r="J13" s="26" t="n"/>
      <c r="K13" s="26" t="n"/>
      <c r="L13" s="26" t="n"/>
      <c r="M13" s="26" t="n"/>
      <c r="N13" s="26" t="n"/>
      <c r="O13" s="26" t="n"/>
      <c r="P13" s="26" t="n"/>
      <c r="Q13" s="26" t="n"/>
      <c r="R13" s="26" t="n"/>
      <c r="S13" s="26" t="n"/>
      <c r="T13" s="26" t="n"/>
      <c r="U13" s="26" t="n"/>
      <c r="V13" s="26" t="n"/>
      <c r="W13" s="26" t="n"/>
      <c r="X13" s="26" t="n"/>
      <c r="Y13" s="26" t="n"/>
      <c r="Z13" s="26" t="n"/>
      <c r="AA13" s="26" t="n"/>
      <c r="AB13" s="26" t="n"/>
      <c r="AC13" s="26" t="n"/>
      <c r="AD13" s="26" t="n"/>
      <c r="AE13" s="26" t="n"/>
      <c r="AF13" s="26" t="n"/>
      <c r="AG13" s="30" t="n"/>
      <c r="AH13" s="17">
        <f>SUMPRODUCT((C13:AG13="U")*($C$4:$AG$4=1))+0.5*SUMPRODUCT((C13:AG13="H")*($C$4:$AG$4=1))</f>
        <v/>
      </c>
      <c r="AI13" s="27">
        <f>SUMPRODUCT((C13:AG13="K")*($C$4:$AG$4=1))</f>
        <v/>
      </c>
    </row>
    <row r="14">
      <c r="A14" s="16">
        <f>IF(Team!A13="","",Team!A13)</f>
        <v/>
      </c>
      <c r="C14" s="26" t="n"/>
      <c r="D14" s="26" t="n"/>
      <c r="E14" s="26" t="n"/>
      <c r="F14" s="26" t="n"/>
      <c r="G14" s="26" t="n"/>
      <c r="H14" s="26" t="n"/>
      <c r="I14" s="26" t="n"/>
      <c r="J14" s="26" t="n"/>
      <c r="K14" s="26" t="n"/>
      <c r="L14" s="26" t="n"/>
      <c r="M14" s="26" t="n"/>
      <c r="N14" s="26" t="n"/>
      <c r="O14" s="26" t="n"/>
      <c r="P14" s="26" t="n"/>
      <c r="Q14" s="26" t="n"/>
      <c r="R14" s="26" t="n"/>
      <c r="S14" s="26" t="n"/>
      <c r="T14" s="26" t="n"/>
      <c r="U14" s="26" t="n"/>
      <c r="V14" s="26" t="n"/>
      <c r="W14" s="26" t="n"/>
      <c r="X14" s="26" t="n"/>
      <c r="Y14" s="26" t="n"/>
      <c r="Z14" s="26" t="n"/>
      <c r="AA14" s="26" t="n"/>
      <c r="AB14" s="26" t="n"/>
      <c r="AC14" s="26" t="n"/>
      <c r="AD14" s="26" t="n"/>
      <c r="AE14" s="26" t="n"/>
      <c r="AF14" s="26" t="n"/>
      <c r="AG14" s="30" t="n"/>
      <c r="AH14" s="17">
        <f>SUMPRODUCT((C14:AG14="U")*($C$4:$AG$4=1))+0.5*SUMPRODUCT((C14:AG14="H")*($C$4:$AG$4=1))</f>
        <v/>
      </c>
      <c r="AI14" s="27">
        <f>SUMPRODUCT((C14:AG14="K")*($C$4:$AG$4=1))</f>
        <v/>
      </c>
    </row>
    <row r="15">
      <c r="A15" s="16">
        <f>IF(Team!A14="","",Team!A14)</f>
        <v/>
      </c>
      <c r="C15" s="26" t="n"/>
      <c r="D15" s="26" t="n"/>
      <c r="E15" s="26" t="n"/>
      <c r="F15" s="26" t="n"/>
      <c r="G15" s="26" t="n"/>
      <c r="H15" s="26" t="n"/>
      <c r="I15" s="26" t="n"/>
      <c r="J15" s="26" t="n"/>
      <c r="K15" s="26" t="n"/>
      <c r="L15" s="26" t="n"/>
      <c r="M15" s="26" t="n"/>
      <c r="N15" s="26" t="n"/>
      <c r="O15" s="26" t="n"/>
      <c r="P15" s="26" t="n"/>
      <c r="Q15" s="26" t="n"/>
      <c r="R15" s="26" t="n"/>
      <c r="S15" s="26" t="n"/>
      <c r="T15" s="26" t="n"/>
      <c r="U15" s="26" t="n"/>
      <c r="V15" s="26" t="n"/>
      <c r="W15" s="26" t="n"/>
      <c r="X15" s="26" t="n"/>
      <c r="Y15" s="26" t="n"/>
      <c r="Z15" s="26" t="n"/>
      <c r="AA15" s="26" t="n"/>
      <c r="AB15" s="26" t="n"/>
      <c r="AC15" s="26" t="n"/>
      <c r="AD15" s="26" t="n"/>
      <c r="AE15" s="26" t="n"/>
      <c r="AF15" s="26" t="n"/>
      <c r="AG15" s="30" t="n"/>
      <c r="AH15" s="17">
        <f>SUMPRODUCT((C15:AG15="U")*($C$4:$AG$4=1))+0.5*SUMPRODUCT((C15:AG15="H")*($C$4:$AG$4=1))</f>
        <v/>
      </c>
      <c r="AI15" s="27">
        <f>SUMPRODUCT((C15:AG15="K")*($C$4:$AG$4=1))</f>
        <v/>
      </c>
    </row>
    <row r="16">
      <c r="A16" s="16">
        <f>IF(Team!A15="","",Team!A15)</f>
        <v/>
      </c>
      <c r="C16" s="26" t="n"/>
      <c r="D16" s="26" t="n"/>
      <c r="E16" s="26" t="n"/>
      <c r="F16" s="26" t="n"/>
      <c r="G16" s="26" t="n"/>
      <c r="H16" s="26" t="n"/>
      <c r="I16" s="26" t="n"/>
      <c r="J16" s="26" t="n"/>
      <c r="K16" s="26" t="n"/>
      <c r="L16" s="26" t="n"/>
      <c r="M16" s="26" t="n"/>
      <c r="N16" s="26" t="n"/>
      <c r="O16" s="26" t="n"/>
      <c r="P16" s="26" t="n"/>
      <c r="Q16" s="26" t="n"/>
      <c r="R16" s="26" t="n"/>
      <c r="S16" s="26" t="n"/>
      <c r="T16" s="26" t="n"/>
      <c r="U16" s="26" t="n"/>
      <c r="V16" s="26" t="n"/>
      <c r="W16" s="26" t="n"/>
      <c r="X16" s="26" t="n"/>
      <c r="Y16" s="26" t="n"/>
      <c r="Z16" s="26" t="n"/>
      <c r="AA16" s="26" t="n"/>
      <c r="AB16" s="26" t="n"/>
      <c r="AC16" s="26" t="n"/>
      <c r="AD16" s="26" t="n"/>
      <c r="AE16" s="26" t="n"/>
      <c r="AF16" s="26" t="n"/>
      <c r="AG16" s="30" t="n"/>
      <c r="AH16" s="17">
        <f>SUMPRODUCT((C16:AG16="U")*($C$4:$AG$4=1))+0.5*SUMPRODUCT((C16:AG16="H")*($C$4:$AG$4=1))</f>
        <v/>
      </c>
      <c r="AI16" s="27">
        <f>SUMPRODUCT((C16:AG16="K")*($C$4:$AG$4=1))</f>
        <v/>
      </c>
    </row>
    <row r="17">
      <c r="A17" s="16">
        <f>IF(Team!A16="","",Team!A16)</f>
        <v/>
      </c>
      <c r="C17" s="26" t="n"/>
      <c r="D17" s="26" t="n"/>
      <c r="E17" s="26" t="n"/>
      <c r="F17" s="26" t="n"/>
      <c r="G17" s="26" t="n"/>
      <c r="H17" s="26" t="n"/>
      <c r="I17" s="26" t="n"/>
      <c r="J17" s="26" t="n"/>
      <c r="K17" s="26" t="n"/>
      <c r="L17" s="26" t="n"/>
      <c r="M17" s="26" t="n"/>
      <c r="N17" s="26" t="n"/>
      <c r="O17" s="26" t="n"/>
      <c r="P17" s="26" t="n"/>
      <c r="Q17" s="26" t="n"/>
      <c r="R17" s="26" t="n"/>
      <c r="S17" s="26" t="n"/>
      <c r="T17" s="26" t="n"/>
      <c r="U17" s="26" t="n"/>
      <c r="V17" s="26" t="n"/>
      <c r="W17" s="26" t="n"/>
      <c r="X17" s="26" t="n"/>
      <c r="Y17" s="26" t="n"/>
      <c r="Z17" s="26" t="n"/>
      <c r="AA17" s="26" t="n"/>
      <c r="AB17" s="26" t="n"/>
      <c r="AC17" s="26" t="n"/>
      <c r="AD17" s="26" t="n"/>
      <c r="AE17" s="26" t="n"/>
      <c r="AF17" s="26" t="n"/>
      <c r="AG17" s="30" t="n"/>
      <c r="AH17" s="17">
        <f>SUMPRODUCT((C17:AG17="U")*($C$4:$AG$4=1))+0.5*SUMPRODUCT((C17:AG17="H")*($C$4:$AG$4=1))</f>
        <v/>
      </c>
      <c r="AI17" s="27">
        <f>SUMPRODUCT((C17:AG17="K")*($C$4:$AG$4=1))</f>
        <v/>
      </c>
    </row>
    <row r="18">
      <c r="A18" s="16">
        <f>IF(Team!A17="","",Team!A17)</f>
        <v/>
      </c>
      <c r="C18" s="26" t="n"/>
      <c r="D18" s="26" t="n"/>
      <c r="E18" s="26" t="n"/>
      <c r="F18" s="26" t="n"/>
      <c r="G18" s="26" t="n"/>
      <c r="H18" s="26" t="n"/>
      <c r="I18" s="26" t="n"/>
      <c r="J18" s="26" t="n"/>
      <c r="K18" s="26" t="n"/>
      <c r="L18" s="26" t="n"/>
      <c r="M18" s="26" t="n"/>
      <c r="N18" s="26" t="n"/>
      <c r="O18" s="26" t="n"/>
      <c r="P18" s="26" t="n"/>
      <c r="Q18" s="26" t="n"/>
      <c r="R18" s="26" t="n"/>
      <c r="S18" s="26" t="n"/>
      <c r="T18" s="26" t="n"/>
      <c r="U18" s="26" t="n"/>
      <c r="V18" s="26" t="n"/>
      <c r="W18" s="26" t="n"/>
      <c r="X18" s="26" t="n"/>
      <c r="Y18" s="26" t="n"/>
      <c r="Z18" s="26" t="n"/>
      <c r="AA18" s="26" t="n"/>
      <c r="AB18" s="26" t="n"/>
      <c r="AC18" s="26" t="n"/>
      <c r="AD18" s="26" t="n"/>
      <c r="AE18" s="26" t="n"/>
      <c r="AF18" s="26" t="n"/>
      <c r="AG18" s="30" t="n"/>
      <c r="AH18" s="17">
        <f>SUMPRODUCT((C18:AG18="U")*($C$4:$AG$4=1))+0.5*SUMPRODUCT((C18:AG18="H")*($C$4:$AG$4=1))</f>
        <v/>
      </c>
      <c r="AI18" s="27">
        <f>SUMPRODUCT((C18:AG18="K")*($C$4:$AG$4=1))</f>
        <v/>
      </c>
    </row>
    <row r="19">
      <c r="A19" s="16">
        <f>IF(Team!A18="","",Team!A18)</f>
        <v/>
      </c>
      <c r="C19" s="26" t="n"/>
      <c r="D19" s="26" t="n"/>
      <c r="E19" s="26" t="n"/>
      <c r="F19" s="26" t="n"/>
      <c r="G19" s="26" t="n"/>
      <c r="H19" s="26" t="n"/>
      <c r="I19" s="26" t="n"/>
      <c r="J19" s="26" t="n"/>
      <c r="K19" s="26" t="n"/>
      <c r="L19" s="26" t="n"/>
      <c r="M19" s="26" t="n"/>
      <c r="N19" s="26" t="n"/>
      <c r="O19" s="26" t="n"/>
      <c r="P19" s="26" t="n"/>
      <c r="Q19" s="26" t="n"/>
      <c r="R19" s="26" t="n"/>
      <c r="S19" s="26" t="n"/>
      <c r="T19" s="26" t="n"/>
      <c r="U19" s="26" t="n"/>
      <c r="V19" s="26" t="n"/>
      <c r="W19" s="26" t="n"/>
      <c r="X19" s="26" t="n"/>
      <c r="Y19" s="26" t="n"/>
      <c r="Z19" s="26" t="n"/>
      <c r="AA19" s="26" t="n"/>
      <c r="AB19" s="26" t="n"/>
      <c r="AC19" s="26" t="n"/>
      <c r="AD19" s="26" t="n"/>
      <c r="AE19" s="26" t="n"/>
      <c r="AF19" s="26" t="n"/>
      <c r="AG19" s="30" t="n"/>
      <c r="AH19" s="17">
        <f>SUMPRODUCT((C19:AG19="U")*($C$4:$AG$4=1))+0.5*SUMPRODUCT((C19:AG19="H")*($C$4:$AG$4=1))</f>
        <v/>
      </c>
      <c r="AI19" s="27">
        <f>SUMPRODUCT((C19:AG19="K")*($C$4:$AG$4=1))</f>
        <v/>
      </c>
    </row>
    <row r="20">
      <c r="A20" s="16">
        <f>IF(Team!A19="","",Team!A19)</f>
        <v/>
      </c>
      <c r="C20" s="26" t="n"/>
      <c r="D20" s="26" t="n"/>
      <c r="E20" s="26" t="n"/>
      <c r="F20" s="26" t="n"/>
      <c r="G20" s="26" t="n"/>
      <c r="H20" s="26" t="n"/>
      <c r="I20" s="26" t="n"/>
      <c r="J20" s="26" t="n"/>
      <c r="K20" s="26" t="n"/>
      <c r="L20" s="26" t="n"/>
      <c r="M20" s="26" t="n"/>
      <c r="N20" s="26" t="n"/>
      <c r="O20" s="26" t="n"/>
      <c r="P20" s="26" t="n"/>
      <c r="Q20" s="26" t="n"/>
      <c r="R20" s="26" t="n"/>
      <c r="S20" s="26" t="n"/>
      <c r="T20" s="26" t="n"/>
      <c r="U20" s="26" t="n"/>
      <c r="V20" s="26" t="n"/>
      <c r="W20" s="26" t="n"/>
      <c r="X20" s="26" t="n"/>
      <c r="Y20" s="26" t="n"/>
      <c r="Z20" s="26" t="n"/>
      <c r="AA20" s="26" t="n"/>
      <c r="AB20" s="26" t="n"/>
      <c r="AC20" s="26" t="n"/>
      <c r="AD20" s="26" t="n"/>
      <c r="AE20" s="26" t="n"/>
      <c r="AF20" s="26" t="n"/>
      <c r="AG20" s="30" t="n"/>
      <c r="AH20" s="17">
        <f>SUMPRODUCT((C20:AG20="U")*($C$4:$AG$4=1))+0.5*SUMPRODUCT((C20:AG20="H")*($C$4:$AG$4=1))</f>
        <v/>
      </c>
      <c r="AI20" s="27">
        <f>SUMPRODUCT((C20:AG20="K")*($C$4:$AG$4=1))</f>
        <v/>
      </c>
    </row>
    <row r="21">
      <c r="A21" s="16">
        <f>IF(Team!A20="","",Team!A20)</f>
        <v/>
      </c>
      <c r="C21" s="26" t="n"/>
      <c r="D21" s="26" t="n"/>
      <c r="E21" s="26" t="n"/>
      <c r="F21" s="26" t="n"/>
      <c r="G21" s="26" t="n"/>
      <c r="H21" s="26" t="n"/>
      <c r="I21" s="26" t="n"/>
      <c r="J21" s="26" t="n"/>
      <c r="K21" s="26" t="n"/>
      <c r="L21" s="26" t="n"/>
      <c r="M21" s="26" t="n"/>
      <c r="N21" s="26" t="n"/>
      <c r="O21" s="26" t="n"/>
      <c r="P21" s="26" t="n"/>
      <c r="Q21" s="26" t="n"/>
      <c r="R21" s="26" t="n"/>
      <c r="S21" s="26" t="n"/>
      <c r="T21" s="26" t="n"/>
      <c r="U21" s="26" t="n"/>
      <c r="V21" s="26" t="n"/>
      <c r="W21" s="26" t="n"/>
      <c r="X21" s="26" t="n"/>
      <c r="Y21" s="26" t="n"/>
      <c r="Z21" s="26" t="n"/>
      <c r="AA21" s="26" t="n"/>
      <c r="AB21" s="26" t="n"/>
      <c r="AC21" s="26" t="n"/>
      <c r="AD21" s="26" t="n"/>
      <c r="AE21" s="26" t="n"/>
      <c r="AF21" s="26" t="n"/>
      <c r="AG21" s="30" t="n"/>
      <c r="AH21" s="17">
        <f>SUMPRODUCT((C21:AG21="U")*($C$4:$AG$4=1))+0.5*SUMPRODUCT((C21:AG21="H")*($C$4:$AG$4=1))</f>
        <v/>
      </c>
      <c r="AI21" s="27">
        <f>SUMPRODUCT((C21:AG21="K")*($C$4:$AG$4=1))</f>
        <v/>
      </c>
    </row>
    <row r="22">
      <c r="A22" s="16">
        <f>IF(Team!A21="","",Team!A21)</f>
        <v/>
      </c>
      <c r="C22" s="26" t="n"/>
      <c r="D22" s="26" t="n"/>
      <c r="E22" s="26" t="n"/>
      <c r="F22" s="26" t="n"/>
      <c r="G22" s="26" t="n"/>
      <c r="H22" s="26" t="n"/>
      <c r="I22" s="26" t="n"/>
      <c r="J22" s="26" t="n"/>
      <c r="K22" s="26" t="n"/>
      <c r="L22" s="26" t="n"/>
      <c r="M22" s="26" t="n"/>
      <c r="N22" s="26" t="n"/>
      <c r="O22" s="26" t="n"/>
      <c r="P22" s="26" t="n"/>
      <c r="Q22" s="26" t="n"/>
      <c r="R22" s="26" t="n"/>
      <c r="S22" s="26" t="n"/>
      <c r="T22" s="26" t="n"/>
      <c r="U22" s="26" t="n"/>
      <c r="V22" s="26" t="n"/>
      <c r="W22" s="26" t="n"/>
      <c r="X22" s="26" t="n"/>
      <c r="Y22" s="26" t="n"/>
      <c r="Z22" s="26" t="n"/>
      <c r="AA22" s="26" t="n"/>
      <c r="AB22" s="26" t="n"/>
      <c r="AC22" s="26" t="n"/>
      <c r="AD22" s="26" t="n"/>
      <c r="AE22" s="26" t="n"/>
      <c r="AF22" s="26" t="n"/>
      <c r="AG22" s="30" t="n"/>
      <c r="AH22" s="17">
        <f>SUMPRODUCT((C22:AG22="U")*($C$4:$AG$4=1))+0.5*SUMPRODUCT((C22:AG22="H")*($C$4:$AG$4=1))</f>
        <v/>
      </c>
      <c r="AI22" s="27">
        <f>SUMPRODUCT((C22:AG22="K")*($C$4:$AG$4=1))</f>
        <v/>
      </c>
    </row>
    <row r="23">
      <c r="A23" s="16">
        <f>IF(Team!A22="","",Team!A22)</f>
        <v/>
      </c>
      <c r="C23" s="26" t="n"/>
      <c r="D23" s="26" t="n"/>
      <c r="E23" s="26" t="n"/>
      <c r="F23" s="26" t="n"/>
      <c r="G23" s="26" t="n"/>
      <c r="H23" s="26" t="n"/>
      <c r="I23" s="26" t="n"/>
      <c r="J23" s="26" t="n"/>
      <c r="K23" s="26" t="n"/>
      <c r="L23" s="26" t="n"/>
      <c r="M23" s="26" t="n"/>
      <c r="N23" s="26" t="n"/>
      <c r="O23" s="26" t="n"/>
      <c r="P23" s="26" t="n"/>
      <c r="Q23" s="26" t="n"/>
      <c r="R23" s="26" t="n"/>
      <c r="S23" s="26" t="n"/>
      <c r="T23" s="26" t="n"/>
      <c r="U23" s="26" t="n"/>
      <c r="V23" s="26" t="n"/>
      <c r="W23" s="26" t="n"/>
      <c r="X23" s="26" t="n"/>
      <c r="Y23" s="26" t="n"/>
      <c r="Z23" s="26" t="n"/>
      <c r="AA23" s="26" t="n"/>
      <c r="AB23" s="26" t="n"/>
      <c r="AC23" s="26" t="n"/>
      <c r="AD23" s="26" t="n"/>
      <c r="AE23" s="26" t="n"/>
      <c r="AF23" s="26" t="n"/>
      <c r="AG23" s="30" t="n"/>
      <c r="AH23" s="17">
        <f>SUMPRODUCT((C23:AG23="U")*($C$4:$AG$4=1))+0.5*SUMPRODUCT((C23:AG23="H")*($C$4:$AG$4=1))</f>
        <v/>
      </c>
      <c r="AI23" s="27">
        <f>SUMPRODUCT((C23:AG23="K")*($C$4:$AG$4=1))</f>
        <v/>
      </c>
    </row>
    <row r="24">
      <c r="A24" s="16">
        <f>IF(Team!A23="","",Team!A23)</f>
        <v/>
      </c>
      <c r="C24" s="26" t="n"/>
      <c r="D24" s="26" t="n"/>
      <c r="E24" s="26" t="n"/>
      <c r="F24" s="26" t="n"/>
      <c r="G24" s="26" t="n"/>
      <c r="H24" s="26" t="n"/>
      <c r="I24" s="26" t="n"/>
      <c r="J24" s="26" t="n"/>
      <c r="K24" s="26" t="n"/>
      <c r="L24" s="26" t="n"/>
      <c r="M24" s="26" t="n"/>
      <c r="N24" s="26" t="n"/>
      <c r="O24" s="26" t="n"/>
      <c r="P24" s="26" t="n"/>
      <c r="Q24" s="26" t="n"/>
      <c r="R24" s="26" t="n"/>
      <c r="S24" s="26" t="n"/>
      <c r="T24" s="26" t="n"/>
      <c r="U24" s="26" t="n"/>
      <c r="V24" s="26" t="n"/>
      <c r="W24" s="26" t="n"/>
      <c r="X24" s="26" t="n"/>
      <c r="Y24" s="26" t="n"/>
      <c r="Z24" s="26" t="n"/>
      <c r="AA24" s="26" t="n"/>
      <c r="AB24" s="26" t="n"/>
      <c r="AC24" s="26" t="n"/>
      <c r="AD24" s="26" t="n"/>
      <c r="AE24" s="26" t="n"/>
      <c r="AF24" s="26" t="n"/>
      <c r="AG24" s="30" t="n"/>
      <c r="AH24" s="17">
        <f>SUMPRODUCT((C24:AG24="U")*($C$4:$AG$4=1))+0.5*SUMPRODUCT((C24:AG24="H")*($C$4:$AG$4=1))</f>
        <v/>
      </c>
      <c r="AI24" s="27">
        <f>SUMPRODUCT((C24:AG24="K")*($C$4:$AG$4=1))</f>
        <v/>
      </c>
    </row>
    <row r="25">
      <c r="A25" s="28" t="inlineStr">
        <is>
          <t>Abwesend</t>
        </is>
      </c>
      <c r="C25" s="24">
        <f>COUNTIF(C5:C24,"?*")</f>
        <v/>
      </c>
      <c r="D25" s="24">
        <f>COUNTIF(D5:D24,"?*")</f>
        <v/>
      </c>
      <c r="E25" s="24">
        <f>COUNTIF(E5:E24,"?*")</f>
        <v/>
      </c>
      <c r="F25" s="24">
        <f>COUNTIF(F5:F24,"?*")</f>
        <v/>
      </c>
      <c r="G25" s="24">
        <f>COUNTIF(G5:G24,"?*")</f>
        <v/>
      </c>
      <c r="H25" s="24">
        <f>COUNTIF(H5:H24,"?*")</f>
        <v/>
      </c>
      <c r="I25" s="24">
        <f>COUNTIF(I5:I24,"?*")</f>
        <v/>
      </c>
      <c r="J25" s="24">
        <f>COUNTIF(J5:J24,"?*")</f>
        <v/>
      </c>
      <c r="K25" s="24">
        <f>COUNTIF(K5:K24,"?*")</f>
        <v/>
      </c>
      <c r="L25" s="24">
        <f>COUNTIF(L5:L24,"?*")</f>
        <v/>
      </c>
      <c r="M25" s="24">
        <f>COUNTIF(M5:M24,"?*")</f>
        <v/>
      </c>
      <c r="N25" s="24">
        <f>COUNTIF(N5:N24,"?*")</f>
        <v/>
      </c>
      <c r="O25" s="24">
        <f>COUNTIF(O5:O24,"?*")</f>
        <v/>
      </c>
      <c r="P25" s="24">
        <f>COUNTIF(P5:P24,"?*")</f>
        <v/>
      </c>
      <c r="Q25" s="24">
        <f>COUNTIF(Q5:Q24,"?*")</f>
        <v/>
      </c>
      <c r="R25" s="24">
        <f>COUNTIF(R5:R24,"?*")</f>
        <v/>
      </c>
      <c r="S25" s="24">
        <f>COUNTIF(S5:S24,"?*")</f>
        <v/>
      </c>
      <c r="T25" s="24">
        <f>COUNTIF(T5:T24,"?*")</f>
        <v/>
      </c>
      <c r="U25" s="24">
        <f>COUNTIF(U5:U24,"?*")</f>
        <v/>
      </c>
      <c r="V25" s="24">
        <f>COUNTIF(V5:V24,"?*")</f>
        <v/>
      </c>
      <c r="W25" s="24">
        <f>COUNTIF(W5:W24,"?*")</f>
        <v/>
      </c>
      <c r="X25" s="24">
        <f>COUNTIF(X5:X24,"?*")</f>
        <v/>
      </c>
      <c r="Y25" s="24">
        <f>COUNTIF(Y5:Y24,"?*")</f>
        <v/>
      </c>
      <c r="Z25" s="24">
        <f>COUNTIF(Z5:Z24,"?*")</f>
        <v/>
      </c>
      <c r="AA25" s="24">
        <f>COUNTIF(AA5:AA24,"?*")</f>
        <v/>
      </c>
      <c r="AB25" s="24">
        <f>COUNTIF(AB5:AB24,"?*")</f>
        <v/>
      </c>
      <c r="AC25" s="24">
        <f>COUNTIF(AC5:AC24,"?*")</f>
        <v/>
      </c>
      <c r="AD25" s="24">
        <f>COUNTIF(AD5:AD24,"?*")</f>
        <v/>
      </c>
      <c r="AE25" s="24">
        <f>COUNTIF(AE5:AE24,"?*")</f>
        <v/>
      </c>
      <c r="AF25" s="24">
        <f>COUNTIF(AF5:AF24,"?*")</f>
        <v/>
      </c>
    </row>
  </sheetData>
  <conditionalFormatting sqref="C2:AG25">
    <cfRule type="expression" priority="1" dxfId="1">
      <formula>C$4=0</formula>
    </cfRule>
  </conditionalFormatting>
  <conditionalFormatting sqref="C5:AG24">
    <cfRule type="cellIs" priority="2" operator="equal" dxfId="2">
      <formula>"U"</formula>
    </cfRule>
    <cfRule type="cellIs" priority="3" operator="equal" dxfId="3">
      <formula>"H"</formula>
    </cfRule>
    <cfRule type="cellIs" priority="4" operator="equal" dxfId="4">
      <formula>"K"</formula>
    </cfRule>
    <cfRule type="cellIs" priority="5" operator="equal" dxfId="5">
      <formula>"S"</formula>
    </cfRule>
  </conditionalFormatting>
  <conditionalFormatting sqref="C25:AG25">
    <cfRule type="expression" priority="6" dxfId="6">
      <formula>C25&gt;Einstellungen!$B$5</formula>
    </cfRule>
  </conditionalFormatting>
  <dataValidations count="1">
    <dataValidation sqref="C5:AG24" showDropDown="0" showInputMessage="0" showErrorMessage="0" allowBlank="1" errorTitle="Kürzel" error="Kürzel: U = Urlaub, H = halber Tag, K = krank, S = Sonstiges" type="list">
      <formula1>"U,H,K,S"</formula1>
    </dataValidation>
  </dataValidations>
  <pageMargins left="0.75" right="0.75" top="1" bottom="1" header="0.5" footer="0.5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I25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8" customWidth="1" min="34" max="34"/>
    <col width="8" customWidth="1" min="35" max="35"/>
  </cols>
  <sheetData>
    <row r="1">
      <c r="A1" s="10" t="inlineStr">
        <is>
          <t>Mai 2027</t>
        </is>
      </c>
    </row>
    <row r="2">
      <c r="A2" s="21" t="inlineStr">
        <is>
          <t>Tag</t>
        </is>
      </c>
      <c r="C2" s="22">
        <f>C3</f>
        <v/>
      </c>
      <c r="D2" s="22">
        <f>D3</f>
        <v/>
      </c>
      <c r="E2" s="22">
        <f>E3</f>
        <v/>
      </c>
      <c r="F2" s="22">
        <f>F3</f>
        <v/>
      </c>
      <c r="G2" s="22">
        <f>G3</f>
        <v/>
      </c>
      <c r="H2" s="22">
        <f>H3</f>
        <v/>
      </c>
      <c r="I2" s="22">
        <f>I3</f>
        <v/>
      </c>
      <c r="J2" s="22">
        <f>J3</f>
        <v/>
      </c>
      <c r="K2" s="22">
        <f>K3</f>
        <v/>
      </c>
      <c r="L2" s="22">
        <f>L3</f>
        <v/>
      </c>
      <c r="M2" s="22">
        <f>M3</f>
        <v/>
      </c>
      <c r="N2" s="22">
        <f>N3</f>
        <v/>
      </c>
      <c r="O2" s="22">
        <f>O3</f>
        <v/>
      </c>
      <c r="P2" s="22">
        <f>P3</f>
        <v/>
      </c>
      <c r="Q2" s="22">
        <f>Q3</f>
        <v/>
      </c>
      <c r="R2" s="22">
        <f>R3</f>
        <v/>
      </c>
      <c r="S2" s="22">
        <f>S3</f>
        <v/>
      </c>
      <c r="T2" s="22">
        <f>T3</f>
        <v/>
      </c>
      <c r="U2" s="22">
        <f>U3</f>
        <v/>
      </c>
      <c r="V2" s="22">
        <f>V3</f>
        <v/>
      </c>
      <c r="W2" s="22">
        <f>W3</f>
        <v/>
      </c>
      <c r="X2" s="22">
        <f>X3</f>
        <v/>
      </c>
      <c r="Y2" s="22">
        <f>Y3</f>
        <v/>
      </c>
      <c r="Z2" s="22">
        <f>Z3</f>
        <v/>
      </c>
      <c r="AA2" s="22">
        <f>AA3</f>
        <v/>
      </c>
      <c r="AB2" s="22">
        <f>AB3</f>
        <v/>
      </c>
      <c r="AC2" s="22">
        <f>AC3</f>
        <v/>
      </c>
      <c r="AD2" s="22">
        <f>AD3</f>
        <v/>
      </c>
      <c r="AE2" s="22">
        <f>AE3</f>
        <v/>
      </c>
      <c r="AF2" s="22">
        <f>AF3</f>
        <v/>
      </c>
      <c r="AG2" s="22">
        <f>AG3</f>
        <v/>
      </c>
    </row>
    <row r="3">
      <c r="A3" s="21" t="inlineStr">
        <is>
          <t>Datum</t>
        </is>
      </c>
      <c r="C3" s="23" t="n">
        <v>46508</v>
      </c>
      <c r="D3" s="23" t="n">
        <v>46509</v>
      </c>
      <c r="E3" s="23" t="n">
        <v>46510</v>
      </c>
      <c r="F3" s="23" t="n">
        <v>46511</v>
      </c>
      <c r="G3" s="23" t="n">
        <v>46512</v>
      </c>
      <c r="H3" s="23" t="n">
        <v>46513</v>
      </c>
      <c r="I3" s="23" t="n">
        <v>46514</v>
      </c>
      <c r="J3" s="23" t="n">
        <v>46515</v>
      </c>
      <c r="K3" s="23" t="n">
        <v>46516</v>
      </c>
      <c r="L3" s="23" t="n">
        <v>46517</v>
      </c>
      <c r="M3" s="23" t="n">
        <v>46518</v>
      </c>
      <c r="N3" s="23" t="n">
        <v>46519</v>
      </c>
      <c r="O3" s="23" t="n">
        <v>46520</v>
      </c>
      <c r="P3" s="23" t="n">
        <v>46521</v>
      </c>
      <c r="Q3" s="23" t="n">
        <v>46522</v>
      </c>
      <c r="R3" s="23" t="n">
        <v>46523</v>
      </c>
      <c r="S3" s="23" t="n">
        <v>46524</v>
      </c>
      <c r="T3" s="23" t="n">
        <v>46525</v>
      </c>
      <c r="U3" s="23" t="n">
        <v>46526</v>
      </c>
      <c r="V3" s="23" t="n">
        <v>46527</v>
      </c>
      <c r="W3" s="23" t="n">
        <v>46528</v>
      </c>
      <c r="X3" s="23" t="n">
        <v>46529</v>
      </c>
      <c r="Y3" s="23" t="n">
        <v>46530</v>
      </c>
      <c r="Z3" s="23" t="n">
        <v>46531</v>
      </c>
      <c r="AA3" s="23" t="n">
        <v>46532</v>
      </c>
      <c r="AB3" s="23" t="n">
        <v>46533</v>
      </c>
      <c r="AC3" s="23" t="n">
        <v>46534</v>
      </c>
      <c r="AD3" s="23" t="n">
        <v>46535</v>
      </c>
      <c r="AE3" s="23" t="n">
        <v>46536</v>
      </c>
      <c r="AF3" s="23" t="n">
        <v>46537</v>
      </c>
      <c r="AG3" s="23" t="n">
        <v>46538</v>
      </c>
      <c r="AH3" s="24" t="inlineStr">
        <is>
          <t>Urlaub</t>
        </is>
      </c>
      <c r="AI3" s="24" t="inlineStr">
        <is>
          <t>Krank</t>
        </is>
      </c>
    </row>
    <row r="4" hidden="1">
      <c r="A4" s="7" t="inlineStr">
        <is>
          <t>Arbeitstag (1 = ja)</t>
        </is>
      </c>
      <c r="C4" s="25">
        <f>IF(WEEKDAY(C3,2)&gt;5,0,IF(COUNTIFS(Feiertage!$A$3:$A$19,C3,Feiertage!$S$3:$S$19,1)&gt;0,0,1))</f>
        <v/>
      </c>
      <c r="D4" s="25">
        <f>IF(WEEKDAY(D3,2)&gt;5,0,IF(COUNTIFS(Feiertage!$A$3:$A$19,D3,Feiertage!$S$3:$S$19,1)&gt;0,0,1))</f>
        <v/>
      </c>
      <c r="E4" s="25">
        <f>IF(WEEKDAY(E3,2)&gt;5,0,IF(COUNTIFS(Feiertage!$A$3:$A$19,E3,Feiertage!$S$3:$S$19,1)&gt;0,0,1))</f>
        <v/>
      </c>
      <c r="F4" s="25">
        <f>IF(WEEKDAY(F3,2)&gt;5,0,IF(COUNTIFS(Feiertage!$A$3:$A$19,F3,Feiertage!$S$3:$S$19,1)&gt;0,0,1))</f>
        <v/>
      </c>
      <c r="G4" s="25">
        <f>IF(WEEKDAY(G3,2)&gt;5,0,IF(COUNTIFS(Feiertage!$A$3:$A$19,G3,Feiertage!$S$3:$S$19,1)&gt;0,0,1))</f>
        <v/>
      </c>
      <c r="H4" s="25">
        <f>IF(WEEKDAY(H3,2)&gt;5,0,IF(COUNTIFS(Feiertage!$A$3:$A$19,H3,Feiertage!$S$3:$S$19,1)&gt;0,0,1))</f>
        <v/>
      </c>
      <c r="I4" s="25">
        <f>IF(WEEKDAY(I3,2)&gt;5,0,IF(COUNTIFS(Feiertage!$A$3:$A$19,I3,Feiertage!$S$3:$S$19,1)&gt;0,0,1))</f>
        <v/>
      </c>
      <c r="J4" s="25">
        <f>IF(WEEKDAY(J3,2)&gt;5,0,IF(COUNTIFS(Feiertage!$A$3:$A$19,J3,Feiertage!$S$3:$S$19,1)&gt;0,0,1))</f>
        <v/>
      </c>
      <c r="K4" s="25">
        <f>IF(WEEKDAY(K3,2)&gt;5,0,IF(COUNTIFS(Feiertage!$A$3:$A$19,K3,Feiertage!$S$3:$S$19,1)&gt;0,0,1))</f>
        <v/>
      </c>
      <c r="L4" s="25">
        <f>IF(WEEKDAY(L3,2)&gt;5,0,IF(COUNTIFS(Feiertage!$A$3:$A$19,L3,Feiertage!$S$3:$S$19,1)&gt;0,0,1))</f>
        <v/>
      </c>
      <c r="M4" s="25">
        <f>IF(WEEKDAY(M3,2)&gt;5,0,IF(COUNTIFS(Feiertage!$A$3:$A$19,M3,Feiertage!$S$3:$S$19,1)&gt;0,0,1))</f>
        <v/>
      </c>
      <c r="N4" s="25">
        <f>IF(WEEKDAY(N3,2)&gt;5,0,IF(COUNTIFS(Feiertage!$A$3:$A$19,N3,Feiertage!$S$3:$S$19,1)&gt;0,0,1))</f>
        <v/>
      </c>
      <c r="O4" s="25">
        <f>IF(WEEKDAY(O3,2)&gt;5,0,IF(COUNTIFS(Feiertage!$A$3:$A$19,O3,Feiertage!$S$3:$S$19,1)&gt;0,0,1))</f>
        <v/>
      </c>
      <c r="P4" s="25">
        <f>IF(WEEKDAY(P3,2)&gt;5,0,IF(COUNTIFS(Feiertage!$A$3:$A$19,P3,Feiertage!$S$3:$S$19,1)&gt;0,0,1))</f>
        <v/>
      </c>
      <c r="Q4" s="25">
        <f>IF(WEEKDAY(Q3,2)&gt;5,0,IF(COUNTIFS(Feiertage!$A$3:$A$19,Q3,Feiertage!$S$3:$S$19,1)&gt;0,0,1))</f>
        <v/>
      </c>
      <c r="R4" s="25">
        <f>IF(WEEKDAY(R3,2)&gt;5,0,IF(COUNTIFS(Feiertage!$A$3:$A$19,R3,Feiertage!$S$3:$S$19,1)&gt;0,0,1))</f>
        <v/>
      </c>
      <c r="S4" s="25">
        <f>IF(WEEKDAY(S3,2)&gt;5,0,IF(COUNTIFS(Feiertage!$A$3:$A$19,S3,Feiertage!$S$3:$S$19,1)&gt;0,0,1))</f>
        <v/>
      </c>
      <c r="T4" s="25">
        <f>IF(WEEKDAY(T3,2)&gt;5,0,IF(COUNTIFS(Feiertage!$A$3:$A$19,T3,Feiertage!$S$3:$S$19,1)&gt;0,0,1))</f>
        <v/>
      </c>
      <c r="U4" s="25">
        <f>IF(WEEKDAY(U3,2)&gt;5,0,IF(COUNTIFS(Feiertage!$A$3:$A$19,U3,Feiertage!$S$3:$S$19,1)&gt;0,0,1))</f>
        <v/>
      </c>
      <c r="V4" s="25">
        <f>IF(WEEKDAY(V3,2)&gt;5,0,IF(COUNTIFS(Feiertage!$A$3:$A$19,V3,Feiertage!$S$3:$S$19,1)&gt;0,0,1))</f>
        <v/>
      </c>
      <c r="W4" s="25">
        <f>IF(WEEKDAY(W3,2)&gt;5,0,IF(COUNTIFS(Feiertage!$A$3:$A$19,W3,Feiertage!$S$3:$S$19,1)&gt;0,0,1))</f>
        <v/>
      </c>
      <c r="X4" s="25">
        <f>IF(WEEKDAY(X3,2)&gt;5,0,IF(COUNTIFS(Feiertage!$A$3:$A$19,X3,Feiertage!$S$3:$S$19,1)&gt;0,0,1))</f>
        <v/>
      </c>
      <c r="Y4" s="25">
        <f>IF(WEEKDAY(Y3,2)&gt;5,0,IF(COUNTIFS(Feiertage!$A$3:$A$19,Y3,Feiertage!$S$3:$S$19,1)&gt;0,0,1))</f>
        <v/>
      </c>
      <c r="Z4" s="25">
        <f>IF(WEEKDAY(Z3,2)&gt;5,0,IF(COUNTIFS(Feiertage!$A$3:$A$19,Z3,Feiertage!$S$3:$S$19,1)&gt;0,0,1))</f>
        <v/>
      </c>
      <c r="AA4" s="25">
        <f>IF(WEEKDAY(AA3,2)&gt;5,0,IF(COUNTIFS(Feiertage!$A$3:$A$19,AA3,Feiertage!$S$3:$S$19,1)&gt;0,0,1))</f>
        <v/>
      </c>
      <c r="AB4" s="25">
        <f>IF(WEEKDAY(AB3,2)&gt;5,0,IF(COUNTIFS(Feiertage!$A$3:$A$19,AB3,Feiertage!$S$3:$S$19,1)&gt;0,0,1))</f>
        <v/>
      </c>
      <c r="AC4" s="25">
        <f>IF(WEEKDAY(AC3,2)&gt;5,0,IF(COUNTIFS(Feiertage!$A$3:$A$19,AC3,Feiertage!$S$3:$S$19,1)&gt;0,0,1))</f>
        <v/>
      </c>
      <c r="AD4" s="25">
        <f>IF(WEEKDAY(AD3,2)&gt;5,0,IF(COUNTIFS(Feiertage!$A$3:$A$19,AD3,Feiertage!$S$3:$S$19,1)&gt;0,0,1))</f>
        <v/>
      </c>
      <c r="AE4" s="25">
        <f>IF(WEEKDAY(AE3,2)&gt;5,0,IF(COUNTIFS(Feiertage!$A$3:$A$19,AE3,Feiertage!$S$3:$S$19,1)&gt;0,0,1))</f>
        <v/>
      </c>
      <c r="AF4" s="25">
        <f>IF(WEEKDAY(AF3,2)&gt;5,0,IF(COUNTIFS(Feiertage!$A$3:$A$19,AF3,Feiertage!$S$3:$S$19,1)&gt;0,0,1))</f>
        <v/>
      </c>
      <c r="AG4" s="25">
        <f>IF(WEEKDAY(AG3,2)&gt;5,0,IF(COUNTIFS(Feiertage!$A$3:$A$19,AG3,Feiertage!$S$3:$S$19,1)&gt;0,0,1))</f>
        <v/>
      </c>
    </row>
    <row r="5">
      <c r="A5" s="16">
        <f>IF(Team!A4="","",Team!A4)</f>
        <v/>
      </c>
      <c r="C5" s="26" t="n"/>
      <c r="D5" s="26" t="n"/>
      <c r="E5" s="26" t="n"/>
      <c r="F5" s="26" t="n"/>
      <c r="G5" s="26" t="n"/>
      <c r="H5" s="26" t="n"/>
      <c r="I5" s="26" t="n"/>
      <c r="J5" s="26" t="n"/>
      <c r="K5" s="26" t="n"/>
      <c r="L5" s="26" t="n"/>
      <c r="M5" s="26" t="n"/>
      <c r="N5" s="26" t="n"/>
      <c r="O5" s="26" t="n"/>
      <c r="P5" s="26" t="n"/>
      <c r="Q5" s="26" t="n"/>
      <c r="R5" s="26" t="n"/>
      <c r="S5" s="26" t="n"/>
      <c r="T5" s="26" t="n"/>
      <c r="U5" s="26" t="n"/>
      <c r="V5" s="26" t="n"/>
      <c r="W5" s="26" t="n"/>
      <c r="X5" s="26" t="n"/>
      <c r="Y5" s="26" t="n"/>
      <c r="Z5" s="26" t="n"/>
      <c r="AA5" s="26" t="n"/>
      <c r="AB5" s="26" t="n"/>
      <c r="AC5" s="26" t="n"/>
      <c r="AD5" s="26" t="n"/>
      <c r="AE5" s="26" t="n"/>
      <c r="AF5" s="26" t="n"/>
      <c r="AG5" s="26" t="n"/>
      <c r="AH5" s="17">
        <f>SUMPRODUCT((C5:AG5="U")*($C$4:$AG$4=1))+0.5*SUMPRODUCT((C5:AG5="H")*($C$4:$AG$4=1))</f>
        <v/>
      </c>
      <c r="AI5" s="27">
        <f>SUMPRODUCT((C5:AG5="K")*($C$4:$AG$4=1))</f>
        <v/>
      </c>
    </row>
    <row r="6">
      <c r="A6" s="16">
        <f>IF(Team!A5="","",Team!A5)</f>
        <v/>
      </c>
      <c r="C6" s="26" t="n"/>
      <c r="D6" s="26" t="n"/>
      <c r="E6" s="26" t="n"/>
      <c r="F6" s="26" t="n"/>
      <c r="G6" s="26" t="n"/>
      <c r="H6" s="26" t="n"/>
      <c r="I6" s="26" t="n"/>
      <c r="J6" s="26" t="n"/>
      <c r="K6" s="26" t="n"/>
      <c r="L6" s="26" t="n"/>
      <c r="M6" s="26" t="n"/>
      <c r="N6" s="26" t="n"/>
      <c r="O6" s="26" t="n"/>
      <c r="P6" s="26" t="n"/>
      <c r="Q6" s="26" t="n"/>
      <c r="R6" s="26" t="n"/>
      <c r="S6" s="26" t="n"/>
      <c r="T6" s="26" t="n"/>
      <c r="U6" s="26" t="n"/>
      <c r="V6" s="26" t="n"/>
      <c r="W6" s="26" t="n"/>
      <c r="X6" s="26" t="n"/>
      <c r="Y6" s="26" t="n"/>
      <c r="Z6" s="26" t="n"/>
      <c r="AA6" s="26" t="n"/>
      <c r="AB6" s="26" t="n"/>
      <c r="AC6" s="26" t="n"/>
      <c r="AD6" s="26" t="n"/>
      <c r="AE6" s="26" t="n"/>
      <c r="AF6" s="26" t="n"/>
      <c r="AG6" s="26" t="n"/>
      <c r="AH6" s="17">
        <f>SUMPRODUCT((C6:AG6="U")*($C$4:$AG$4=1))+0.5*SUMPRODUCT((C6:AG6="H")*($C$4:$AG$4=1))</f>
        <v/>
      </c>
      <c r="AI6" s="27">
        <f>SUMPRODUCT((C6:AG6="K")*($C$4:$AG$4=1))</f>
        <v/>
      </c>
    </row>
    <row r="7">
      <c r="A7" s="16">
        <f>IF(Team!A6="","",Team!A6)</f>
        <v/>
      </c>
      <c r="C7" s="26" t="n"/>
      <c r="D7" s="26" t="n"/>
      <c r="E7" s="26" t="n"/>
      <c r="F7" s="26" t="n"/>
      <c r="G7" s="26" t="n"/>
      <c r="H7" s="26" t="n"/>
      <c r="I7" s="26" t="n"/>
      <c r="J7" s="26" t="n"/>
      <c r="K7" s="26" t="n"/>
      <c r="L7" s="26" t="n"/>
      <c r="M7" s="26" t="n"/>
      <c r="N7" s="26" t="n"/>
      <c r="O7" s="26" t="n"/>
      <c r="P7" s="26" t="n"/>
      <c r="Q7" s="26" t="n"/>
      <c r="R7" s="26" t="n"/>
      <c r="S7" s="26" t="n"/>
      <c r="T7" s="26" t="n"/>
      <c r="U7" s="26" t="n"/>
      <c r="V7" s="26" t="n"/>
      <c r="W7" s="26" t="n"/>
      <c r="X7" s="26" t="n"/>
      <c r="Y7" s="26" t="n"/>
      <c r="Z7" s="26" t="n"/>
      <c r="AA7" s="26" t="n"/>
      <c r="AB7" s="26" t="n"/>
      <c r="AC7" s="26" t="n"/>
      <c r="AD7" s="26" t="n"/>
      <c r="AE7" s="26" t="n"/>
      <c r="AF7" s="26" t="n"/>
      <c r="AG7" s="26" t="n"/>
      <c r="AH7" s="17">
        <f>SUMPRODUCT((C7:AG7="U")*($C$4:$AG$4=1))+0.5*SUMPRODUCT((C7:AG7="H")*($C$4:$AG$4=1))</f>
        <v/>
      </c>
      <c r="AI7" s="27">
        <f>SUMPRODUCT((C7:AG7="K")*($C$4:$AG$4=1))</f>
        <v/>
      </c>
    </row>
    <row r="8">
      <c r="A8" s="16">
        <f>IF(Team!A7="","",Team!A7)</f>
        <v/>
      </c>
      <c r="C8" s="26" t="n"/>
      <c r="D8" s="26" t="n"/>
      <c r="E8" s="26" t="n"/>
      <c r="F8" s="26" t="n"/>
      <c r="G8" s="26" t="n"/>
      <c r="H8" s="26" t="n"/>
      <c r="I8" s="26" t="n"/>
      <c r="J8" s="26" t="n"/>
      <c r="K8" s="26" t="n"/>
      <c r="L8" s="26" t="n"/>
      <c r="M8" s="26" t="n"/>
      <c r="N8" s="26" t="n"/>
      <c r="O8" s="26" t="n"/>
      <c r="P8" s="26" t="n"/>
      <c r="Q8" s="26" t="n"/>
      <c r="R8" s="26" t="n"/>
      <c r="S8" s="26" t="n"/>
      <c r="T8" s="26" t="n"/>
      <c r="U8" s="26" t="n"/>
      <c r="V8" s="26" t="n"/>
      <c r="W8" s="26" t="n"/>
      <c r="X8" s="26" t="n"/>
      <c r="Y8" s="26" t="n"/>
      <c r="Z8" s="26" t="n"/>
      <c r="AA8" s="26" t="n"/>
      <c r="AB8" s="26" t="n"/>
      <c r="AC8" s="26" t="n"/>
      <c r="AD8" s="26" t="n"/>
      <c r="AE8" s="26" t="n"/>
      <c r="AF8" s="26" t="n"/>
      <c r="AG8" s="26" t="n"/>
      <c r="AH8" s="17">
        <f>SUMPRODUCT((C8:AG8="U")*($C$4:$AG$4=1))+0.5*SUMPRODUCT((C8:AG8="H")*($C$4:$AG$4=1))</f>
        <v/>
      </c>
      <c r="AI8" s="27">
        <f>SUMPRODUCT((C8:AG8="K")*($C$4:$AG$4=1))</f>
        <v/>
      </c>
    </row>
    <row r="9">
      <c r="A9" s="16">
        <f>IF(Team!A8="","",Team!A8)</f>
        <v/>
      </c>
      <c r="C9" s="26" t="n"/>
      <c r="D9" s="26" t="n"/>
      <c r="E9" s="26" t="n"/>
      <c r="F9" s="26" t="n"/>
      <c r="G9" s="26" t="n"/>
      <c r="H9" s="26" t="n"/>
      <c r="I9" s="26" t="n"/>
      <c r="J9" s="26" t="n"/>
      <c r="K9" s="26" t="n"/>
      <c r="L9" s="26" t="n"/>
      <c r="M9" s="26" t="n"/>
      <c r="N9" s="26" t="n"/>
      <c r="O9" s="26" t="n"/>
      <c r="P9" s="26" t="n"/>
      <c r="Q9" s="26" t="n"/>
      <c r="R9" s="26" t="n"/>
      <c r="S9" s="26" t="n"/>
      <c r="T9" s="26" t="n"/>
      <c r="U9" s="26" t="n"/>
      <c r="V9" s="26" t="n"/>
      <c r="W9" s="26" t="n"/>
      <c r="X9" s="26" t="n"/>
      <c r="Y9" s="26" t="n"/>
      <c r="Z9" s="26" t="n"/>
      <c r="AA9" s="26" t="n"/>
      <c r="AB9" s="26" t="n"/>
      <c r="AC9" s="26" t="n"/>
      <c r="AD9" s="26" t="n"/>
      <c r="AE9" s="26" t="n"/>
      <c r="AF9" s="26" t="n"/>
      <c r="AG9" s="26" t="n"/>
      <c r="AH9" s="17">
        <f>SUMPRODUCT((C9:AG9="U")*($C$4:$AG$4=1))+0.5*SUMPRODUCT((C9:AG9="H")*($C$4:$AG$4=1))</f>
        <v/>
      </c>
      <c r="AI9" s="27">
        <f>SUMPRODUCT((C9:AG9="K")*($C$4:$AG$4=1))</f>
        <v/>
      </c>
    </row>
    <row r="10">
      <c r="A10" s="16">
        <f>IF(Team!A9="","",Team!A9)</f>
        <v/>
      </c>
      <c r="C10" s="26" t="n"/>
      <c r="D10" s="26" t="n"/>
      <c r="E10" s="26" t="n"/>
      <c r="F10" s="26" t="n"/>
      <c r="G10" s="26" t="n"/>
      <c r="H10" s="26" t="n"/>
      <c r="I10" s="26" t="n"/>
      <c r="J10" s="26" t="n"/>
      <c r="K10" s="26" t="n"/>
      <c r="L10" s="26" t="n"/>
      <c r="M10" s="26" t="n"/>
      <c r="N10" s="26" t="n"/>
      <c r="O10" s="26" t="n"/>
      <c r="P10" s="26" t="n"/>
      <c r="Q10" s="26" t="n"/>
      <c r="R10" s="26" t="n"/>
      <c r="S10" s="26" t="n"/>
      <c r="T10" s="26" t="n"/>
      <c r="U10" s="26" t="n"/>
      <c r="V10" s="26" t="n"/>
      <c r="W10" s="26" t="n"/>
      <c r="X10" s="26" t="n"/>
      <c r="Y10" s="26" t="n"/>
      <c r="Z10" s="26" t="n"/>
      <c r="AA10" s="26" t="n"/>
      <c r="AB10" s="26" t="n"/>
      <c r="AC10" s="26" t="n"/>
      <c r="AD10" s="26" t="n"/>
      <c r="AE10" s="26" t="n"/>
      <c r="AF10" s="26" t="n"/>
      <c r="AG10" s="26" t="n"/>
      <c r="AH10" s="17">
        <f>SUMPRODUCT((C10:AG10="U")*($C$4:$AG$4=1))+0.5*SUMPRODUCT((C10:AG10="H")*($C$4:$AG$4=1))</f>
        <v/>
      </c>
      <c r="AI10" s="27">
        <f>SUMPRODUCT((C10:AG10="K")*($C$4:$AG$4=1))</f>
        <v/>
      </c>
    </row>
    <row r="11">
      <c r="A11" s="16">
        <f>IF(Team!A10="","",Team!A10)</f>
        <v/>
      </c>
      <c r="C11" s="26" t="n"/>
      <c r="D11" s="26" t="n"/>
      <c r="E11" s="26" t="n"/>
      <c r="F11" s="26" t="n"/>
      <c r="G11" s="26" t="n"/>
      <c r="H11" s="26" t="n"/>
      <c r="I11" s="26" t="n"/>
      <c r="J11" s="26" t="n"/>
      <c r="K11" s="26" t="n"/>
      <c r="L11" s="26" t="n"/>
      <c r="M11" s="26" t="n"/>
      <c r="N11" s="26" t="n"/>
      <c r="O11" s="26" t="n"/>
      <c r="P11" s="26" t="n"/>
      <c r="Q11" s="26" t="n"/>
      <c r="R11" s="26" t="n"/>
      <c r="S11" s="26" t="n"/>
      <c r="T11" s="26" t="n"/>
      <c r="U11" s="26" t="n"/>
      <c r="V11" s="26" t="n"/>
      <c r="W11" s="26" t="n"/>
      <c r="X11" s="26" t="n"/>
      <c r="Y11" s="26" t="n"/>
      <c r="Z11" s="26" t="n"/>
      <c r="AA11" s="26" t="n"/>
      <c r="AB11" s="26" t="n"/>
      <c r="AC11" s="26" t="n"/>
      <c r="AD11" s="26" t="n"/>
      <c r="AE11" s="26" t="n"/>
      <c r="AF11" s="26" t="n"/>
      <c r="AG11" s="26" t="n"/>
      <c r="AH11" s="17">
        <f>SUMPRODUCT((C11:AG11="U")*($C$4:$AG$4=1))+0.5*SUMPRODUCT((C11:AG11="H")*($C$4:$AG$4=1))</f>
        <v/>
      </c>
      <c r="AI11" s="27">
        <f>SUMPRODUCT((C11:AG11="K")*($C$4:$AG$4=1))</f>
        <v/>
      </c>
    </row>
    <row r="12">
      <c r="A12" s="16">
        <f>IF(Team!A11="","",Team!A11)</f>
        <v/>
      </c>
      <c r="C12" s="26" t="n"/>
      <c r="D12" s="26" t="n"/>
      <c r="E12" s="26" t="n"/>
      <c r="F12" s="26" t="n"/>
      <c r="G12" s="26" t="n"/>
      <c r="H12" s="26" t="n"/>
      <c r="I12" s="26" t="n"/>
      <c r="J12" s="26" t="n"/>
      <c r="K12" s="26" t="n"/>
      <c r="L12" s="26" t="n"/>
      <c r="M12" s="26" t="n"/>
      <c r="N12" s="26" t="n"/>
      <c r="O12" s="26" t="n"/>
      <c r="P12" s="26" t="n"/>
      <c r="Q12" s="26" t="n"/>
      <c r="R12" s="26" t="n"/>
      <c r="S12" s="26" t="n"/>
      <c r="T12" s="26" t="n"/>
      <c r="U12" s="26" t="n"/>
      <c r="V12" s="26" t="n"/>
      <c r="W12" s="26" t="n"/>
      <c r="X12" s="26" t="n"/>
      <c r="Y12" s="26" t="n"/>
      <c r="Z12" s="26" t="n"/>
      <c r="AA12" s="26" t="n"/>
      <c r="AB12" s="26" t="n"/>
      <c r="AC12" s="26" t="n"/>
      <c r="AD12" s="26" t="n"/>
      <c r="AE12" s="26" t="n"/>
      <c r="AF12" s="26" t="n"/>
      <c r="AG12" s="26" t="n"/>
      <c r="AH12" s="17">
        <f>SUMPRODUCT((C12:AG12="U")*($C$4:$AG$4=1))+0.5*SUMPRODUCT((C12:AG12="H")*($C$4:$AG$4=1))</f>
        <v/>
      </c>
      <c r="AI12" s="27">
        <f>SUMPRODUCT((C12:AG12="K")*($C$4:$AG$4=1))</f>
        <v/>
      </c>
    </row>
    <row r="13">
      <c r="A13" s="16">
        <f>IF(Team!A12="","",Team!A12)</f>
        <v/>
      </c>
      <c r="C13" s="26" t="n"/>
      <c r="D13" s="26" t="n"/>
      <c r="E13" s="26" t="n"/>
      <c r="F13" s="26" t="n"/>
      <c r="G13" s="26" t="n"/>
      <c r="H13" s="26" t="n"/>
      <c r="I13" s="26" t="n"/>
      <c r="J13" s="26" t="n"/>
      <c r="K13" s="26" t="n"/>
      <c r="L13" s="26" t="n"/>
      <c r="M13" s="26" t="n"/>
      <c r="N13" s="26" t="n"/>
      <c r="O13" s="26" t="n"/>
      <c r="P13" s="26" t="n"/>
      <c r="Q13" s="26" t="n"/>
      <c r="R13" s="26" t="n"/>
      <c r="S13" s="26" t="n"/>
      <c r="T13" s="26" t="n"/>
      <c r="U13" s="26" t="n"/>
      <c r="V13" s="26" t="n"/>
      <c r="W13" s="26" t="n"/>
      <c r="X13" s="26" t="n"/>
      <c r="Y13" s="26" t="n"/>
      <c r="Z13" s="26" t="n"/>
      <c r="AA13" s="26" t="n"/>
      <c r="AB13" s="26" t="n"/>
      <c r="AC13" s="26" t="n"/>
      <c r="AD13" s="26" t="n"/>
      <c r="AE13" s="26" t="n"/>
      <c r="AF13" s="26" t="n"/>
      <c r="AG13" s="26" t="n"/>
      <c r="AH13" s="17">
        <f>SUMPRODUCT((C13:AG13="U")*($C$4:$AG$4=1))+0.5*SUMPRODUCT((C13:AG13="H")*($C$4:$AG$4=1))</f>
        <v/>
      </c>
      <c r="AI13" s="27">
        <f>SUMPRODUCT((C13:AG13="K")*($C$4:$AG$4=1))</f>
        <v/>
      </c>
    </row>
    <row r="14">
      <c r="A14" s="16">
        <f>IF(Team!A13="","",Team!A13)</f>
        <v/>
      </c>
      <c r="C14" s="26" t="n"/>
      <c r="D14" s="26" t="n"/>
      <c r="E14" s="26" t="n"/>
      <c r="F14" s="26" t="n"/>
      <c r="G14" s="26" t="n"/>
      <c r="H14" s="26" t="n"/>
      <c r="I14" s="26" t="n"/>
      <c r="J14" s="26" t="n"/>
      <c r="K14" s="26" t="n"/>
      <c r="L14" s="26" t="n"/>
      <c r="M14" s="26" t="n"/>
      <c r="N14" s="26" t="n"/>
      <c r="O14" s="26" t="n"/>
      <c r="P14" s="26" t="n"/>
      <c r="Q14" s="26" t="n"/>
      <c r="R14" s="26" t="n"/>
      <c r="S14" s="26" t="n"/>
      <c r="T14" s="26" t="n"/>
      <c r="U14" s="26" t="n"/>
      <c r="V14" s="26" t="n"/>
      <c r="W14" s="26" t="n"/>
      <c r="X14" s="26" t="n"/>
      <c r="Y14" s="26" t="n"/>
      <c r="Z14" s="26" t="n"/>
      <c r="AA14" s="26" t="n"/>
      <c r="AB14" s="26" t="n"/>
      <c r="AC14" s="26" t="n"/>
      <c r="AD14" s="26" t="n"/>
      <c r="AE14" s="26" t="n"/>
      <c r="AF14" s="26" t="n"/>
      <c r="AG14" s="26" t="n"/>
      <c r="AH14" s="17">
        <f>SUMPRODUCT((C14:AG14="U")*($C$4:$AG$4=1))+0.5*SUMPRODUCT((C14:AG14="H")*($C$4:$AG$4=1))</f>
        <v/>
      </c>
      <c r="AI14" s="27">
        <f>SUMPRODUCT((C14:AG14="K")*($C$4:$AG$4=1))</f>
        <v/>
      </c>
    </row>
    <row r="15">
      <c r="A15" s="16">
        <f>IF(Team!A14="","",Team!A14)</f>
        <v/>
      </c>
      <c r="C15" s="26" t="n"/>
      <c r="D15" s="26" t="n"/>
      <c r="E15" s="26" t="n"/>
      <c r="F15" s="26" t="n"/>
      <c r="G15" s="26" t="n"/>
      <c r="H15" s="26" t="n"/>
      <c r="I15" s="26" t="n"/>
      <c r="J15" s="26" t="n"/>
      <c r="K15" s="26" t="n"/>
      <c r="L15" s="26" t="n"/>
      <c r="M15" s="26" t="n"/>
      <c r="N15" s="26" t="n"/>
      <c r="O15" s="26" t="n"/>
      <c r="P15" s="26" t="n"/>
      <c r="Q15" s="26" t="n"/>
      <c r="R15" s="26" t="n"/>
      <c r="S15" s="26" t="n"/>
      <c r="T15" s="26" t="n"/>
      <c r="U15" s="26" t="n"/>
      <c r="V15" s="26" t="n"/>
      <c r="W15" s="26" t="n"/>
      <c r="X15" s="26" t="n"/>
      <c r="Y15" s="26" t="n"/>
      <c r="Z15" s="26" t="n"/>
      <c r="AA15" s="26" t="n"/>
      <c r="AB15" s="26" t="n"/>
      <c r="AC15" s="26" t="n"/>
      <c r="AD15" s="26" t="n"/>
      <c r="AE15" s="26" t="n"/>
      <c r="AF15" s="26" t="n"/>
      <c r="AG15" s="26" t="n"/>
      <c r="AH15" s="17">
        <f>SUMPRODUCT((C15:AG15="U")*($C$4:$AG$4=1))+0.5*SUMPRODUCT((C15:AG15="H")*($C$4:$AG$4=1))</f>
        <v/>
      </c>
      <c r="AI15" s="27">
        <f>SUMPRODUCT((C15:AG15="K")*($C$4:$AG$4=1))</f>
        <v/>
      </c>
    </row>
    <row r="16">
      <c r="A16" s="16">
        <f>IF(Team!A15="","",Team!A15)</f>
        <v/>
      </c>
      <c r="C16" s="26" t="n"/>
      <c r="D16" s="26" t="n"/>
      <c r="E16" s="26" t="n"/>
      <c r="F16" s="26" t="n"/>
      <c r="G16" s="26" t="n"/>
      <c r="H16" s="26" t="n"/>
      <c r="I16" s="26" t="n"/>
      <c r="J16" s="26" t="n"/>
      <c r="K16" s="26" t="n"/>
      <c r="L16" s="26" t="n"/>
      <c r="M16" s="26" t="n"/>
      <c r="N16" s="26" t="n"/>
      <c r="O16" s="26" t="n"/>
      <c r="P16" s="26" t="n"/>
      <c r="Q16" s="26" t="n"/>
      <c r="R16" s="26" t="n"/>
      <c r="S16" s="26" t="n"/>
      <c r="T16" s="26" t="n"/>
      <c r="U16" s="26" t="n"/>
      <c r="V16" s="26" t="n"/>
      <c r="W16" s="26" t="n"/>
      <c r="X16" s="26" t="n"/>
      <c r="Y16" s="26" t="n"/>
      <c r="Z16" s="26" t="n"/>
      <c r="AA16" s="26" t="n"/>
      <c r="AB16" s="26" t="n"/>
      <c r="AC16" s="26" t="n"/>
      <c r="AD16" s="26" t="n"/>
      <c r="AE16" s="26" t="n"/>
      <c r="AF16" s="26" t="n"/>
      <c r="AG16" s="26" t="n"/>
      <c r="AH16" s="17">
        <f>SUMPRODUCT((C16:AG16="U")*($C$4:$AG$4=1))+0.5*SUMPRODUCT((C16:AG16="H")*($C$4:$AG$4=1))</f>
        <v/>
      </c>
      <c r="AI16" s="27">
        <f>SUMPRODUCT((C16:AG16="K")*($C$4:$AG$4=1))</f>
        <v/>
      </c>
    </row>
    <row r="17">
      <c r="A17" s="16">
        <f>IF(Team!A16="","",Team!A16)</f>
        <v/>
      </c>
      <c r="C17" s="26" t="n"/>
      <c r="D17" s="26" t="n"/>
      <c r="E17" s="26" t="n"/>
      <c r="F17" s="26" t="n"/>
      <c r="G17" s="26" t="n"/>
      <c r="H17" s="26" t="n"/>
      <c r="I17" s="26" t="n"/>
      <c r="J17" s="26" t="n"/>
      <c r="K17" s="26" t="n"/>
      <c r="L17" s="26" t="n"/>
      <c r="M17" s="26" t="n"/>
      <c r="N17" s="26" t="n"/>
      <c r="O17" s="26" t="n"/>
      <c r="P17" s="26" t="n"/>
      <c r="Q17" s="26" t="n"/>
      <c r="R17" s="26" t="n"/>
      <c r="S17" s="26" t="n"/>
      <c r="T17" s="26" t="n"/>
      <c r="U17" s="26" t="n"/>
      <c r="V17" s="26" t="n"/>
      <c r="W17" s="26" t="n"/>
      <c r="X17" s="26" t="n"/>
      <c r="Y17" s="26" t="n"/>
      <c r="Z17" s="26" t="n"/>
      <c r="AA17" s="26" t="n"/>
      <c r="AB17" s="26" t="n"/>
      <c r="AC17" s="26" t="n"/>
      <c r="AD17" s="26" t="n"/>
      <c r="AE17" s="26" t="n"/>
      <c r="AF17" s="26" t="n"/>
      <c r="AG17" s="26" t="n"/>
      <c r="AH17" s="17">
        <f>SUMPRODUCT((C17:AG17="U")*($C$4:$AG$4=1))+0.5*SUMPRODUCT((C17:AG17="H")*($C$4:$AG$4=1))</f>
        <v/>
      </c>
      <c r="AI17" s="27">
        <f>SUMPRODUCT((C17:AG17="K")*($C$4:$AG$4=1))</f>
        <v/>
      </c>
    </row>
    <row r="18">
      <c r="A18" s="16">
        <f>IF(Team!A17="","",Team!A17)</f>
        <v/>
      </c>
      <c r="C18" s="26" t="n"/>
      <c r="D18" s="26" t="n"/>
      <c r="E18" s="26" t="n"/>
      <c r="F18" s="26" t="n"/>
      <c r="G18" s="26" t="n"/>
      <c r="H18" s="26" t="n"/>
      <c r="I18" s="26" t="n"/>
      <c r="J18" s="26" t="n"/>
      <c r="K18" s="26" t="n"/>
      <c r="L18" s="26" t="n"/>
      <c r="M18" s="26" t="n"/>
      <c r="N18" s="26" t="n"/>
      <c r="O18" s="26" t="n"/>
      <c r="P18" s="26" t="n"/>
      <c r="Q18" s="26" t="n"/>
      <c r="R18" s="26" t="n"/>
      <c r="S18" s="26" t="n"/>
      <c r="T18" s="26" t="n"/>
      <c r="U18" s="26" t="n"/>
      <c r="V18" s="26" t="n"/>
      <c r="W18" s="26" t="n"/>
      <c r="X18" s="26" t="n"/>
      <c r="Y18" s="26" t="n"/>
      <c r="Z18" s="26" t="n"/>
      <c r="AA18" s="26" t="n"/>
      <c r="AB18" s="26" t="n"/>
      <c r="AC18" s="26" t="n"/>
      <c r="AD18" s="26" t="n"/>
      <c r="AE18" s="26" t="n"/>
      <c r="AF18" s="26" t="n"/>
      <c r="AG18" s="26" t="n"/>
      <c r="AH18" s="17">
        <f>SUMPRODUCT((C18:AG18="U")*($C$4:$AG$4=1))+0.5*SUMPRODUCT((C18:AG18="H")*($C$4:$AG$4=1))</f>
        <v/>
      </c>
      <c r="AI18" s="27">
        <f>SUMPRODUCT((C18:AG18="K")*($C$4:$AG$4=1))</f>
        <v/>
      </c>
    </row>
    <row r="19">
      <c r="A19" s="16">
        <f>IF(Team!A18="","",Team!A18)</f>
        <v/>
      </c>
      <c r="C19" s="26" t="n"/>
      <c r="D19" s="26" t="n"/>
      <c r="E19" s="26" t="n"/>
      <c r="F19" s="26" t="n"/>
      <c r="G19" s="26" t="n"/>
      <c r="H19" s="26" t="n"/>
      <c r="I19" s="26" t="n"/>
      <c r="J19" s="26" t="n"/>
      <c r="K19" s="26" t="n"/>
      <c r="L19" s="26" t="n"/>
      <c r="M19" s="26" t="n"/>
      <c r="N19" s="26" t="n"/>
      <c r="O19" s="26" t="n"/>
      <c r="P19" s="26" t="n"/>
      <c r="Q19" s="26" t="n"/>
      <c r="R19" s="26" t="n"/>
      <c r="S19" s="26" t="n"/>
      <c r="T19" s="26" t="n"/>
      <c r="U19" s="26" t="n"/>
      <c r="V19" s="26" t="n"/>
      <c r="W19" s="26" t="n"/>
      <c r="X19" s="26" t="n"/>
      <c r="Y19" s="26" t="n"/>
      <c r="Z19" s="26" t="n"/>
      <c r="AA19" s="26" t="n"/>
      <c r="AB19" s="26" t="n"/>
      <c r="AC19" s="26" t="n"/>
      <c r="AD19" s="26" t="n"/>
      <c r="AE19" s="26" t="n"/>
      <c r="AF19" s="26" t="n"/>
      <c r="AG19" s="26" t="n"/>
      <c r="AH19" s="17">
        <f>SUMPRODUCT((C19:AG19="U")*($C$4:$AG$4=1))+0.5*SUMPRODUCT((C19:AG19="H")*($C$4:$AG$4=1))</f>
        <v/>
      </c>
      <c r="AI19" s="27">
        <f>SUMPRODUCT((C19:AG19="K")*($C$4:$AG$4=1))</f>
        <v/>
      </c>
    </row>
    <row r="20">
      <c r="A20" s="16">
        <f>IF(Team!A19="","",Team!A19)</f>
        <v/>
      </c>
      <c r="C20" s="26" t="n"/>
      <c r="D20" s="26" t="n"/>
      <c r="E20" s="26" t="n"/>
      <c r="F20" s="26" t="n"/>
      <c r="G20" s="26" t="n"/>
      <c r="H20" s="26" t="n"/>
      <c r="I20" s="26" t="n"/>
      <c r="J20" s="26" t="n"/>
      <c r="K20" s="26" t="n"/>
      <c r="L20" s="26" t="n"/>
      <c r="M20" s="26" t="n"/>
      <c r="N20" s="26" t="n"/>
      <c r="O20" s="26" t="n"/>
      <c r="P20" s="26" t="n"/>
      <c r="Q20" s="26" t="n"/>
      <c r="R20" s="26" t="n"/>
      <c r="S20" s="26" t="n"/>
      <c r="T20" s="26" t="n"/>
      <c r="U20" s="26" t="n"/>
      <c r="V20" s="26" t="n"/>
      <c r="W20" s="26" t="n"/>
      <c r="X20" s="26" t="n"/>
      <c r="Y20" s="26" t="n"/>
      <c r="Z20" s="26" t="n"/>
      <c r="AA20" s="26" t="n"/>
      <c r="AB20" s="26" t="n"/>
      <c r="AC20" s="26" t="n"/>
      <c r="AD20" s="26" t="n"/>
      <c r="AE20" s="26" t="n"/>
      <c r="AF20" s="26" t="n"/>
      <c r="AG20" s="26" t="n"/>
      <c r="AH20" s="17">
        <f>SUMPRODUCT((C20:AG20="U")*($C$4:$AG$4=1))+0.5*SUMPRODUCT((C20:AG20="H")*($C$4:$AG$4=1))</f>
        <v/>
      </c>
      <c r="AI20" s="27">
        <f>SUMPRODUCT((C20:AG20="K")*($C$4:$AG$4=1))</f>
        <v/>
      </c>
    </row>
    <row r="21">
      <c r="A21" s="16">
        <f>IF(Team!A20="","",Team!A20)</f>
        <v/>
      </c>
      <c r="C21" s="26" t="n"/>
      <c r="D21" s="26" t="n"/>
      <c r="E21" s="26" t="n"/>
      <c r="F21" s="26" t="n"/>
      <c r="G21" s="26" t="n"/>
      <c r="H21" s="26" t="n"/>
      <c r="I21" s="26" t="n"/>
      <c r="J21" s="26" t="n"/>
      <c r="K21" s="26" t="n"/>
      <c r="L21" s="26" t="n"/>
      <c r="M21" s="26" t="n"/>
      <c r="N21" s="26" t="n"/>
      <c r="O21" s="26" t="n"/>
      <c r="P21" s="26" t="n"/>
      <c r="Q21" s="26" t="n"/>
      <c r="R21" s="26" t="n"/>
      <c r="S21" s="26" t="n"/>
      <c r="T21" s="26" t="n"/>
      <c r="U21" s="26" t="n"/>
      <c r="V21" s="26" t="n"/>
      <c r="W21" s="26" t="n"/>
      <c r="X21" s="26" t="n"/>
      <c r="Y21" s="26" t="n"/>
      <c r="Z21" s="26" t="n"/>
      <c r="AA21" s="26" t="n"/>
      <c r="AB21" s="26" t="n"/>
      <c r="AC21" s="26" t="n"/>
      <c r="AD21" s="26" t="n"/>
      <c r="AE21" s="26" t="n"/>
      <c r="AF21" s="26" t="n"/>
      <c r="AG21" s="26" t="n"/>
      <c r="AH21" s="17">
        <f>SUMPRODUCT((C21:AG21="U")*($C$4:$AG$4=1))+0.5*SUMPRODUCT((C21:AG21="H")*($C$4:$AG$4=1))</f>
        <v/>
      </c>
      <c r="AI21" s="27">
        <f>SUMPRODUCT((C21:AG21="K")*($C$4:$AG$4=1))</f>
        <v/>
      </c>
    </row>
    <row r="22">
      <c r="A22" s="16">
        <f>IF(Team!A21="","",Team!A21)</f>
        <v/>
      </c>
      <c r="C22" s="26" t="n"/>
      <c r="D22" s="26" t="n"/>
      <c r="E22" s="26" t="n"/>
      <c r="F22" s="26" t="n"/>
      <c r="G22" s="26" t="n"/>
      <c r="H22" s="26" t="n"/>
      <c r="I22" s="26" t="n"/>
      <c r="J22" s="26" t="n"/>
      <c r="K22" s="26" t="n"/>
      <c r="L22" s="26" t="n"/>
      <c r="M22" s="26" t="n"/>
      <c r="N22" s="26" t="n"/>
      <c r="O22" s="26" t="n"/>
      <c r="P22" s="26" t="n"/>
      <c r="Q22" s="26" t="n"/>
      <c r="R22" s="26" t="n"/>
      <c r="S22" s="26" t="n"/>
      <c r="T22" s="26" t="n"/>
      <c r="U22" s="26" t="n"/>
      <c r="V22" s="26" t="n"/>
      <c r="W22" s="26" t="n"/>
      <c r="X22" s="26" t="n"/>
      <c r="Y22" s="26" t="n"/>
      <c r="Z22" s="26" t="n"/>
      <c r="AA22" s="26" t="n"/>
      <c r="AB22" s="26" t="n"/>
      <c r="AC22" s="26" t="n"/>
      <c r="AD22" s="26" t="n"/>
      <c r="AE22" s="26" t="n"/>
      <c r="AF22" s="26" t="n"/>
      <c r="AG22" s="26" t="n"/>
      <c r="AH22" s="17">
        <f>SUMPRODUCT((C22:AG22="U")*($C$4:$AG$4=1))+0.5*SUMPRODUCT((C22:AG22="H")*($C$4:$AG$4=1))</f>
        <v/>
      </c>
      <c r="AI22" s="27">
        <f>SUMPRODUCT((C22:AG22="K")*($C$4:$AG$4=1))</f>
        <v/>
      </c>
    </row>
    <row r="23">
      <c r="A23" s="16">
        <f>IF(Team!A22="","",Team!A22)</f>
        <v/>
      </c>
      <c r="C23" s="26" t="n"/>
      <c r="D23" s="26" t="n"/>
      <c r="E23" s="26" t="n"/>
      <c r="F23" s="26" t="n"/>
      <c r="G23" s="26" t="n"/>
      <c r="H23" s="26" t="n"/>
      <c r="I23" s="26" t="n"/>
      <c r="J23" s="26" t="n"/>
      <c r="K23" s="26" t="n"/>
      <c r="L23" s="26" t="n"/>
      <c r="M23" s="26" t="n"/>
      <c r="N23" s="26" t="n"/>
      <c r="O23" s="26" t="n"/>
      <c r="P23" s="26" t="n"/>
      <c r="Q23" s="26" t="n"/>
      <c r="R23" s="26" t="n"/>
      <c r="S23" s="26" t="n"/>
      <c r="T23" s="26" t="n"/>
      <c r="U23" s="26" t="n"/>
      <c r="V23" s="26" t="n"/>
      <c r="W23" s="26" t="n"/>
      <c r="X23" s="26" t="n"/>
      <c r="Y23" s="26" t="n"/>
      <c r="Z23" s="26" t="n"/>
      <c r="AA23" s="26" t="n"/>
      <c r="AB23" s="26" t="n"/>
      <c r="AC23" s="26" t="n"/>
      <c r="AD23" s="26" t="n"/>
      <c r="AE23" s="26" t="n"/>
      <c r="AF23" s="26" t="n"/>
      <c r="AG23" s="26" t="n"/>
      <c r="AH23" s="17">
        <f>SUMPRODUCT((C23:AG23="U")*($C$4:$AG$4=1))+0.5*SUMPRODUCT((C23:AG23="H")*($C$4:$AG$4=1))</f>
        <v/>
      </c>
      <c r="AI23" s="27">
        <f>SUMPRODUCT((C23:AG23="K")*($C$4:$AG$4=1))</f>
        <v/>
      </c>
    </row>
    <row r="24">
      <c r="A24" s="16">
        <f>IF(Team!A23="","",Team!A23)</f>
        <v/>
      </c>
      <c r="C24" s="26" t="n"/>
      <c r="D24" s="26" t="n"/>
      <c r="E24" s="26" t="n"/>
      <c r="F24" s="26" t="n"/>
      <c r="G24" s="26" t="n"/>
      <c r="H24" s="26" t="n"/>
      <c r="I24" s="26" t="n"/>
      <c r="J24" s="26" t="n"/>
      <c r="K24" s="26" t="n"/>
      <c r="L24" s="26" t="n"/>
      <c r="M24" s="26" t="n"/>
      <c r="N24" s="26" t="n"/>
      <c r="O24" s="26" t="n"/>
      <c r="P24" s="26" t="n"/>
      <c r="Q24" s="26" t="n"/>
      <c r="R24" s="26" t="n"/>
      <c r="S24" s="26" t="n"/>
      <c r="T24" s="26" t="n"/>
      <c r="U24" s="26" t="n"/>
      <c r="V24" s="26" t="n"/>
      <c r="W24" s="26" t="n"/>
      <c r="X24" s="26" t="n"/>
      <c r="Y24" s="26" t="n"/>
      <c r="Z24" s="26" t="n"/>
      <c r="AA24" s="26" t="n"/>
      <c r="AB24" s="26" t="n"/>
      <c r="AC24" s="26" t="n"/>
      <c r="AD24" s="26" t="n"/>
      <c r="AE24" s="26" t="n"/>
      <c r="AF24" s="26" t="n"/>
      <c r="AG24" s="26" t="n"/>
      <c r="AH24" s="17">
        <f>SUMPRODUCT((C24:AG24="U")*($C$4:$AG$4=1))+0.5*SUMPRODUCT((C24:AG24="H")*($C$4:$AG$4=1))</f>
        <v/>
      </c>
      <c r="AI24" s="27">
        <f>SUMPRODUCT((C24:AG24="K")*($C$4:$AG$4=1))</f>
        <v/>
      </c>
    </row>
    <row r="25">
      <c r="A25" s="28" t="inlineStr">
        <is>
          <t>Abwesend</t>
        </is>
      </c>
      <c r="C25" s="24">
        <f>COUNTIF(C5:C24,"?*")</f>
        <v/>
      </c>
      <c r="D25" s="24">
        <f>COUNTIF(D5:D24,"?*")</f>
        <v/>
      </c>
      <c r="E25" s="24">
        <f>COUNTIF(E5:E24,"?*")</f>
        <v/>
      </c>
      <c r="F25" s="24">
        <f>COUNTIF(F5:F24,"?*")</f>
        <v/>
      </c>
      <c r="G25" s="24">
        <f>COUNTIF(G5:G24,"?*")</f>
        <v/>
      </c>
      <c r="H25" s="24">
        <f>COUNTIF(H5:H24,"?*")</f>
        <v/>
      </c>
      <c r="I25" s="24">
        <f>COUNTIF(I5:I24,"?*")</f>
        <v/>
      </c>
      <c r="J25" s="24">
        <f>COUNTIF(J5:J24,"?*")</f>
        <v/>
      </c>
      <c r="K25" s="24">
        <f>COUNTIF(K5:K24,"?*")</f>
        <v/>
      </c>
      <c r="L25" s="24">
        <f>COUNTIF(L5:L24,"?*")</f>
        <v/>
      </c>
      <c r="M25" s="24">
        <f>COUNTIF(M5:M24,"?*")</f>
        <v/>
      </c>
      <c r="N25" s="24">
        <f>COUNTIF(N5:N24,"?*")</f>
        <v/>
      </c>
      <c r="O25" s="24">
        <f>COUNTIF(O5:O24,"?*")</f>
        <v/>
      </c>
      <c r="P25" s="24">
        <f>COUNTIF(P5:P24,"?*")</f>
        <v/>
      </c>
      <c r="Q25" s="24">
        <f>COUNTIF(Q5:Q24,"?*")</f>
        <v/>
      </c>
      <c r="R25" s="24">
        <f>COUNTIF(R5:R24,"?*")</f>
        <v/>
      </c>
      <c r="S25" s="24">
        <f>COUNTIF(S5:S24,"?*")</f>
        <v/>
      </c>
      <c r="T25" s="24">
        <f>COUNTIF(T5:T24,"?*")</f>
        <v/>
      </c>
      <c r="U25" s="24">
        <f>COUNTIF(U5:U24,"?*")</f>
        <v/>
      </c>
      <c r="V25" s="24">
        <f>COUNTIF(V5:V24,"?*")</f>
        <v/>
      </c>
      <c r="W25" s="24">
        <f>COUNTIF(W5:W24,"?*")</f>
        <v/>
      </c>
      <c r="X25" s="24">
        <f>COUNTIF(X5:X24,"?*")</f>
        <v/>
      </c>
      <c r="Y25" s="24">
        <f>COUNTIF(Y5:Y24,"?*")</f>
        <v/>
      </c>
      <c r="Z25" s="24">
        <f>COUNTIF(Z5:Z24,"?*")</f>
        <v/>
      </c>
      <c r="AA25" s="24">
        <f>COUNTIF(AA5:AA24,"?*")</f>
        <v/>
      </c>
      <c r="AB25" s="24">
        <f>COUNTIF(AB5:AB24,"?*")</f>
        <v/>
      </c>
      <c r="AC25" s="24">
        <f>COUNTIF(AC5:AC24,"?*")</f>
        <v/>
      </c>
      <c r="AD25" s="24">
        <f>COUNTIF(AD5:AD24,"?*")</f>
        <v/>
      </c>
      <c r="AE25" s="24">
        <f>COUNTIF(AE5:AE24,"?*")</f>
        <v/>
      </c>
      <c r="AF25" s="24">
        <f>COUNTIF(AF5:AF24,"?*")</f>
        <v/>
      </c>
      <c r="AG25" s="24">
        <f>COUNTIF(AG5:AG24,"?*")</f>
        <v/>
      </c>
    </row>
  </sheetData>
  <conditionalFormatting sqref="C2:AG25">
    <cfRule type="expression" priority="1" dxfId="1">
      <formula>C$4=0</formula>
    </cfRule>
  </conditionalFormatting>
  <conditionalFormatting sqref="C5:AG24">
    <cfRule type="cellIs" priority="2" operator="equal" dxfId="2">
      <formula>"U"</formula>
    </cfRule>
    <cfRule type="cellIs" priority="3" operator="equal" dxfId="3">
      <formula>"H"</formula>
    </cfRule>
    <cfRule type="cellIs" priority="4" operator="equal" dxfId="4">
      <formula>"K"</formula>
    </cfRule>
    <cfRule type="cellIs" priority="5" operator="equal" dxfId="5">
      <formula>"S"</formula>
    </cfRule>
  </conditionalFormatting>
  <conditionalFormatting sqref="C25:AG25">
    <cfRule type="expression" priority="6" dxfId="6">
      <formula>C25&gt;Einstellungen!$B$5</formula>
    </cfRule>
  </conditionalFormatting>
  <dataValidations count="1">
    <dataValidation sqref="C5:AG24" showDropDown="0" showInputMessage="0" showErrorMessage="0" allowBlank="1" errorTitle="Kürzel" error="Kürzel: U = Urlaub, H = halber Tag, K = krank, S = Sonstiges" type="list">
      <formula1>"U,H,K,S"</formula1>
    </dataValidation>
  </dataValidations>
  <pageMargins left="0.75" right="0.75" top="1" bottom="1" header="0.5" footer="0.5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I25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8" customWidth="1" min="34" max="34"/>
    <col width="8" customWidth="1" min="35" max="35"/>
  </cols>
  <sheetData>
    <row r="1">
      <c r="A1" s="10" t="inlineStr">
        <is>
          <t>Juni 2027</t>
        </is>
      </c>
    </row>
    <row r="2">
      <c r="A2" s="21" t="inlineStr">
        <is>
          <t>Tag</t>
        </is>
      </c>
      <c r="C2" s="22">
        <f>C3</f>
        <v/>
      </c>
      <c r="D2" s="22">
        <f>D3</f>
        <v/>
      </c>
      <c r="E2" s="22">
        <f>E3</f>
        <v/>
      </c>
      <c r="F2" s="22">
        <f>F3</f>
        <v/>
      </c>
      <c r="G2" s="22">
        <f>G3</f>
        <v/>
      </c>
      <c r="H2" s="22">
        <f>H3</f>
        <v/>
      </c>
      <c r="I2" s="22">
        <f>I3</f>
        <v/>
      </c>
      <c r="J2" s="22">
        <f>J3</f>
        <v/>
      </c>
      <c r="K2" s="22">
        <f>K3</f>
        <v/>
      </c>
      <c r="L2" s="22">
        <f>L3</f>
        <v/>
      </c>
      <c r="M2" s="22">
        <f>M3</f>
        <v/>
      </c>
      <c r="N2" s="22">
        <f>N3</f>
        <v/>
      </c>
      <c r="O2" s="22">
        <f>O3</f>
        <v/>
      </c>
      <c r="P2" s="22">
        <f>P3</f>
        <v/>
      </c>
      <c r="Q2" s="22">
        <f>Q3</f>
        <v/>
      </c>
      <c r="R2" s="22">
        <f>R3</f>
        <v/>
      </c>
      <c r="S2" s="22">
        <f>S3</f>
        <v/>
      </c>
      <c r="T2" s="22">
        <f>T3</f>
        <v/>
      </c>
      <c r="U2" s="22">
        <f>U3</f>
        <v/>
      </c>
      <c r="V2" s="22">
        <f>V3</f>
        <v/>
      </c>
      <c r="W2" s="22">
        <f>W3</f>
        <v/>
      </c>
      <c r="X2" s="22">
        <f>X3</f>
        <v/>
      </c>
      <c r="Y2" s="22">
        <f>Y3</f>
        <v/>
      </c>
      <c r="Z2" s="22">
        <f>Z3</f>
        <v/>
      </c>
      <c r="AA2" s="22">
        <f>AA3</f>
        <v/>
      </c>
      <c r="AB2" s="22">
        <f>AB3</f>
        <v/>
      </c>
      <c r="AC2" s="22">
        <f>AC3</f>
        <v/>
      </c>
      <c r="AD2" s="22">
        <f>AD3</f>
        <v/>
      </c>
      <c r="AE2" s="22">
        <f>AE3</f>
        <v/>
      </c>
      <c r="AF2" s="22">
        <f>AF3</f>
        <v/>
      </c>
    </row>
    <row r="3">
      <c r="A3" s="21" t="inlineStr">
        <is>
          <t>Datum</t>
        </is>
      </c>
      <c r="C3" s="23" t="n">
        <v>46539</v>
      </c>
      <c r="D3" s="23" t="n">
        <v>46540</v>
      </c>
      <c r="E3" s="23" t="n">
        <v>46541</v>
      </c>
      <c r="F3" s="23" t="n">
        <v>46542</v>
      </c>
      <c r="G3" s="23" t="n">
        <v>46543</v>
      </c>
      <c r="H3" s="23" t="n">
        <v>46544</v>
      </c>
      <c r="I3" s="23" t="n">
        <v>46545</v>
      </c>
      <c r="J3" s="23" t="n">
        <v>46546</v>
      </c>
      <c r="K3" s="23" t="n">
        <v>46547</v>
      </c>
      <c r="L3" s="23" t="n">
        <v>46548</v>
      </c>
      <c r="M3" s="23" t="n">
        <v>46549</v>
      </c>
      <c r="N3" s="23" t="n">
        <v>46550</v>
      </c>
      <c r="O3" s="23" t="n">
        <v>46551</v>
      </c>
      <c r="P3" s="23" t="n">
        <v>46552</v>
      </c>
      <c r="Q3" s="23" t="n">
        <v>46553</v>
      </c>
      <c r="R3" s="23" t="n">
        <v>46554</v>
      </c>
      <c r="S3" s="23" t="n">
        <v>46555</v>
      </c>
      <c r="T3" s="23" t="n">
        <v>46556</v>
      </c>
      <c r="U3" s="23" t="n">
        <v>46557</v>
      </c>
      <c r="V3" s="23" t="n">
        <v>46558</v>
      </c>
      <c r="W3" s="23" t="n">
        <v>46559</v>
      </c>
      <c r="X3" s="23" t="n">
        <v>46560</v>
      </c>
      <c r="Y3" s="23" t="n">
        <v>46561</v>
      </c>
      <c r="Z3" s="23" t="n">
        <v>46562</v>
      </c>
      <c r="AA3" s="23" t="n">
        <v>46563</v>
      </c>
      <c r="AB3" s="23" t="n">
        <v>46564</v>
      </c>
      <c r="AC3" s="23" t="n">
        <v>46565</v>
      </c>
      <c r="AD3" s="23" t="n">
        <v>46566</v>
      </c>
      <c r="AE3" s="23" t="n">
        <v>46567</v>
      </c>
      <c r="AF3" s="23" t="n">
        <v>46568</v>
      </c>
      <c r="AG3" s="29" t="n"/>
      <c r="AH3" s="24" t="inlineStr">
        <is>
          <t>Urlaub</t>
        </is>
      </c>
      <c r="AI3" s="24" t="inlineStr">
        <is>
          <t>Krank</t>
        </is>
      </c>
    </row>
    <row r="4" hidden="1">
      <c r="A4" s="7" t="inlineStr">
        <is>
          <t>Arbeitstag (1 = ja)</t>
        </is>
      </c>
      <c r="C4" s="25">
        <f>IF(WEEKDAY(C3,2)&gt;5,0,IF(COUNTIFS(Feiertage!$A$3:$A$19,C3,Feiertage!$S$3:$S$19,1)&gt;0,0,1))</f>
        <v/>
      </c>
      <c r="D4" s="25">
        <f>IF(WEEKDAY(D3,2)&gt;5,0,IF(COUNTIFS(Feiertage!$A$3:$A$19,D3,Feiertage!$S$3:$S$19,1)&gt;0,0,1))</f>
        <v/>
      </c>
      <c r="E4" s="25">
        <f>IF(WEEKDAY(E3,2)&gt;5,0,IF(COUNTIFS(Feiertage!$A$3:$A$19,E3,Feiertage!$S$3:$S$19,1)&gt;0,0,1))</f>
        <v/>
      </c>
      <c r="F4" s="25">
        <f>IF(WEEKDAY(F3,2)&gt;5,0,IF(COUNTIFS(Feiertage!$A$3:$A$19,F3,Feiertage!$S$3:$S$19,1)&gt;0,0,1))</f>
        <v/>
      </c>
      <c r="G4" s="25">
        <f>IF(WEEKDAY(G3,2)&gt;5,0,IF(COUNTIFS(Feiertage!$A$3:$A$19,G3,Feiertage!$S$3:$S$19,1)&gt;0,0,1))</f>
        <v/>
      </c>
      <c r="H4" s="25">
        <f>IF(WEEKDAY(H3,2)&gt;5,0,IF(COUNTIFS(Feiertage!$A$3:$A$19,H3,Feiertage!$S$3:$S$19,1)&gt;0,0,1))</f>
        <v/>
      </c>
      <c r="I4" s="25">
        <f>IF(WEEKDAY(I3,2)&gt;5,0,IF(COUNTIFS(Feiertage!$A$3:$A$19,I3,Feiertage!$S$3:$S$19,1)&gt;0,0,1))</f>
        <v/>
      </c>
      <c r="J4" s="25">
        <f>IF(WEEKDAY(J3,2)&gt;5,0,IF(COUNTIFS(Feiertage!$A$3:$A$19,J3,Feiertage!$S$3:$S$19,1)&gt;0,0,1))</f>
        <v/>
      </c>
      <c r="K4" s="25">
        <f>IF(WEEKDAY(K3,2)&gt;5,0,IF(COUNTIFS(Feiertage!$A$3:$A$19,K3,Feiertage!$S$3:$S$19,1)&gt;0,0,1))</f>
        <v/>
      </c>
      <c r="L4" s="25">
        <f>IF(WEEKDAY(L3,2)&gt;5,0,IF(COUNTIFS(Feiertage!$A$3:$A$19,L3,Feiertage!$S$3:$S$19,1)&gt;0,0,1))</f>
        <v/>
      </c>
      <c r="M4" s="25">
        <f>IF(WEEKDAY(M3,2)&gt;5,0,IF(COUNTIFS(Feiertage!$A$3:$A$19,M3,Feiertage!$S$3:$S$19,1)&gt;0,0,1))</f>
        <v/>
      </c>
      <c r="N4" s="25">
        <f>IF(WEEKDAY(N3,2)&gt;5,0,IF(COUNTIFS(Feiertage!$A$3:$A$19,N3,Feiertage!$S$3:$S$19,1)&gt;0,0,1))</f>
        <v/>
      </c>
      <c r="O4" s="25">
        <f>IF(WEEKDAY(O3,2)&gt;5,0,IF(COUNTIFS(Feiertage!$A$3:$A$19,O3,Feiertage!$S$3:$S$19,1)&gt;0,0,1))</f>
        <v/>
      </c>
      <c r="P4" s="25">
        <f>IF(WEEKDAY(P3,2)&gt;5,0,IF(COUNTIFS(Feiertage!$A$3:$A$19,P3,Feiertage!$S$3:$S$19,1)&gt;0,0,1))</f>
        <v/>
      </c>
      <c r="Q4" s="25">
        <f>IF(WEEKDAY(Q3,2)&gt;5,0,IF(COUNTIFS(Feiertage!$A$3:$A$19,Q3,Feiertage!$S$3:$S$19,1)&gt;0,0,1))</f>
        <v/>
      </c>
      <c r="R4" s="25">
        <f>IF(WEEKDAY(R3,2)&gt;5,0,IF(COUNTIFS(Feiertage!$A$3:$A$19,R3,Feiertage!$S$3:$S$19,1)&gt;0,0,1))</f>
        <v/>
      </c>
      <c r="S4" s="25">
        <f>IF(WEEKDAY(S3,2)&gt;5,0,IF(COUNTIFS(Feiertage!$A$3:$A$19,S3,Feiertage!$S$3:$S$19,1)&gt;0,0,1))</f>
        <v/>
      </c>
      <c r="T4" s="25">
        <f>IF(WEEKDAY(T3,2)&gt;5,0,IF(COUNTIFS(Feiertage!$A$3:$A$19,T3,Feiertage!$S$3:$S$19,1)&gt;0,0,1))</f>
        <v/>
      </c>
      <c r="U4" s="25">
        <f>IF(WEEKDAY(U3,2)&gt;5,0,IF(COUNTIFS(Feiertage!$A$3:$A$19,U3,Feiertage!$S$3:$S$19,1)&gt;0,0,1))</f>
        <v/>
      </c>
      <c r="V4" s="25">
        <f>IF(WEEKDAY(V3,2)&gt;5,0,IF(COUNTIFS(Feiertage!$A$3:$A$19,V3,Feiertage!$S$3:$S$19,1)&gt;0,0,1))</f>
        <v/>
      </c>
      <c r="W4" s="25">
        <f>IF(WEEKDAY(W3,2)&gt;5,0,IF(COUNTIFS(Feiertage!$A$3:$A$19,W3,Feiertage!$S$3:$S$19,1)&gt;0,0,1))</f>
        <v/>
      </c>
      <c r="X4" s="25">
        <f>IF(WEEKDAY(X3,2)&gt;5,0,IF(COUNTIFS(Feiertage!$A$3:$A$19,X3,Feiertage!$S$3:$S$19,1)&gt;0,0,1))</f>
        <v/>
      </c>
      <c r="Y4" s="25">
        <f>IF(WEEKDAY(Y3,2)&gt;5,0,IF(COUNTIFS(Feiertage!$A$3:$A$19,Y3,Feiertage!$S$3:$S$19,1)&gt;0,0,1))</f>
        <v/>
      </c>
      <c r="Z4" s="25">
        <f>IF(WEEKDAY(Z3,2)&gt;5,0,IF(COUNTIFS(Feiertage!$A$3:$A$19,Z3,Feiertage!$S$3:$S$19,1)&gt;0,0,1))</f>
        <v/>
      </c>
      <c r="AA4" s="25">
        <f>IF(WEEKDAY(AA3,2)&gt;5,0,IF(COUNTIFS(Feiertage!$A$3:$A$19,AA3,Feiertage!$S$3:$S$19,1)&gt;0,0,1))</f>
        <v/>
      </c>
      <c r="AB4" s="25">
        <f>IF(WEEKDAY(AB3,2)&gt;5,0,IF(COUNTIFS(Feiertage!$A$3:$A$19,AB3,Feiertage!$S$3:$S$19,1)&gt;0,0,1))</f>
        <v/>
      </c>
      <c r="AC4" s="25">
        <f>IF(WEEKDAY(AC3,2)&gt;5,0,IF(COUNTIFS(Feiertage!$A$3:$A$19,AC3,Feiertage!$S$3:$S$19,1)&gt;0,0,1))</f>
        <v/>
      </c>
      <c r="AD4" s="25">
        <f>IF(WEEKDAY(AD3,2)&gt;5,0,IF(COUNTIFS(Feiertage!$A$3:$A$19,AD3,Feiertage!$S$3:$S$19,1)&gt;0,0,1))</f>
        <v/>
      </c>
      <c r="AE4" s="25">
        <f>IF(WEEKDAY(AE3,2)&gt;5,0,IF(COUNTIFS(Feiertage!$A$3:$A$19,AE3,Feiertage!$S$3:$S$19,1)&gt;0,0,1))</f>
        <v/>
      </c>
      <c r="AF4" s="25">
        <f>IF(WEEKDAY(AF3,2)&gt;5,0,IF(COUNTIFS(Feiertage!$A$3:$A$19,AF3,Feiertage!$S$3:$S$19,1)&gt;0,0,1))</f>
        <v/>
      </c>
    </row>
    <row r="5">
      <c r="A5" s="16">
        <f>IF(Team!A4="","",Team!A4)</f>
        <v/>
      </c>
      <c r="C5" s="26" t="n"/>
      <c r="D5" s="26" t="n"/>
      <c r="E5" s="26" t="n"/>
      <c r="F5" s="26" t="n"/>
      <c r="G5" s="26" t="n"/>
      <c r="H5" s="26" t="n"/>
      <c r="I5" s="26" t="n"/>
      <c r="J5" s="26" t="n"/>
      <c r="K5" s="26" t="n"/>
      <c r="L5" s="26" t="n"/>
      <c r="M5" s="26" t="n"/>
      <c r="N5" s="26" t="n"/>
      <c r="O5" s="26" t="n"/>
      <c r="P5" s="26" t="n"/>
      <c r="Q5" s="26" t="n"/>
      <c r="R5" s="26" t="n"/>
      <c r="S5" s="26" t="n"/>
      <c r="T5" s="26" t="n"/>
      <c r="U5" s="26" t="n"/>
      <c r="V5" s="26" t="n"/>
      <c r="W5" s="26" t="n"/>
      <c r="X5" s="26" t="n"/>
      <c r="Y5" s="26" t="n"/>
      <c r="Z5" s="26" t="n"/>
      <c r="AA5" s="26" t="n"/>
      <c r="AB5" s="26" t="n"/>
      <c r="AC5" s="26" t="n"/>
      <c r="AD5" s="26" t="n"/>
      <c r="AE5" s="26" t="n"/>
      <c r="AF5" s="26" t="n"/>
      <c r="AG5" s="30" t="n"/>
      <c r="AH5" s="17">
        <f>SUMPRODUCT((C5:AG5="U")*($C$4:$AG$4=1))+0.5*SUMPRODUCT((C5:AG5="H")*($C$4:$AG$4=1))</f>
        <v/>
      </c>
      <c r="AI5" s="27">
        <f>SUMPRODUCT((C5:AG5="K")*($C$4:$AG$4=1))</f>
        <v/>
      </c>
    </row>
    <row r="6">
      <c r="A6" s="16">
        <f>IF(Team!A5="","",Team!A5)</f>
        <v/>
      </c>
      <c r="C6" s="26" t="n"/>
      <c r="D6" s="26" t="n"/>
      <c r="E6" s="26" t="n"/>
      <c r="F6" s="26" t="n"/>
      <c r="G6" s="26" t="n"/>
      <c r="H6" s="26" t="n"/>
      <c r="I6" s="26" t="n"/>
      <c r="J6" s="26" t="n"/>
      <c r="K6" s="26" t="n"/>
      <c r="L6" s="26" t="n"/>
      <c r="M6" s="26" t="n"/>
      <c r="N6" s="26" t="n"/>
      <c r="O6" s="26" t="n"/>
      <c r="P6" s="26" t="n"/>
      <c r="Q6" s="26" t="n"/>
      <c r="R6" s="26" t="n"/>
      <c r="S6" s="26" t="n"/>
      <c r="T6" s="26" t="n"/>
      <c r="U6" s="26" t="n"/>
      <c r="V6" s="26" t="n"/>
      <c r="W6" s="26" t="n"/>
      <c r="X6" s="26" t="n"/>
      <c r="Y6" s="26" t="n"/>
      <c r="Z6" s="26" t="n"/>
      <c r="AA6" s="26" t="n"/>
      <c r="AB6" s="26" t="n"/>
      <c r="AC6" s="26" t="n"/>
      <c r="AD6" s="26" t="n"/>
      <c r="AE6" s="26" t="n"/>
      <c r="AF6" s="26" t="n"/>
      <c r="AG6" s="30" t="n"/>
      <c r="AH6" s="17">
        <f>SUMPRODUCT((C6:AG6="U")*($C$4:$AG$4=1))+0.5*SUMPRODUCT((C6:AG6="H")*($C$4:$AG$4=1))</f>
        <v/>
      </c>
      <c r="AI6" s="27">
        <f>SUMPRODUCT((C6:AG6="K")*($C$4:$AG$4=1))</f>
        <v/>
      </c>
    </row>
    <row r="7">
      <c r="A7" s="16">
        <f>IF(Team!A6="","",Team!A6)</f>
        <v/>
      </c>
      <c r="C7" s="26" t="n"/>
      <c r="D7" s="26" t="n"/>
      <c r="E7" s="26" t="n"/>
      <c r="F7" s="26" t="n"/>
      <c r="G7" s="26" t="n"/>
      <c r="H7" s="26" t="n"/>
      <c r="I7" s="26" t="n"/>
      <c r="J7" s="26" t="n"/>
      <c r="K7" s="26" t="n"/>
      <c r="L7" s="26" t="n"/>
      <c r="M7" s="26" t="n"/>
      <c r="N7" s="26" t="n"/>
      <c r="O7" s="26" t="n"/>
      <c r="P7" s="26" t="n"/>
      <c r="Q7" s="26" t="n"/>
      <c r="R7" s="26" t="n"/>
      <c r="S7" s="26" t="n"/>
      <c r="T7" s="26" t="n"/>
      <c r="U7" s="26" t="n"/>
      <c r="V7" s="26" t="n"/>
      <c r="W7" s="26" t="n"/>
      <c r="X7" s="26" t="n"/>
      <c r="Y7" s="26" t="n"/>
      <c r="Z7" s="26" t="n"/>
      <c r="AA7" s="26" t="n"/>
      <c r="AB7" s="26" t="n"/>
      <c r="AC7" s="26" t="n"/>
      <c r="AD7" s="26" t="n"/>
      <c r="AE7" s="26" t="n"/>
      <c r="AF7" s="26" t="n"/>
      <c r="AG7" s="30" t="n"/>
      <c r="AH7" s="17">
        <f>SUMPRODUCT((C7:AG7="U")*($C$4:$AG$4=1))+0.5*SUMPRODUCT((C7:AG7="H")*($C$4:$AG$4=1))</f>
        <v/>
      </c>
      <c r="AI7" s="27">
        <f>SUMPRODUCT((C7:AG7="K")*($C$4:$AG$4=1))</f>
        <v/>
      </c>
    </row>
    <row r="8">
      <c r="A8" s="16">
        <f>IF(Team!A7="","",Team!A7)</f>
        <v/>
      </c>
      <c r="C8" s="26" t="n"/>
      <c r="D8" s="26" t="n"/>
      <c r="E8" s="26" t="n"/>
      <c r="F8" s="26" t="n"/>
      <c r="G8" s="26" t="n"/>
      <c r="H8" s="26" t="n"/>
      <c r="I8" s="26" t="n"/>
      <c r="J8" s="26" t="n"/>
      <c r="K8" s="26" t="n"/>
      <c r="L8" s="26" t="n"/>
      <c r="M8" s="26" t="n"/>
      <c r="N8" s="26" t="n"/>
      <c r="O8" s="26" t="n"/>
      <c r="P8" s="26" t="n"/>
      <c r="Q8" s="26" t="n"/>
      <c r="R8" s="26" t="n"/>
      <c r="S8" s="26" t="n"/>
      <c r="T8" s="26" t="n"/>
      <c r="U8" s="26" t="n"/>
      <c r="V8" s="26" t="n"/>
      <c r="W8" s="26" t="n"/>
      <c r="X8" s="26" t="n"/>
      <c r="Y8" s="26" t="n"/>
      <c r="Z8" s="26" t="n"/>
      <c r="AA8" s="26" t="n"/>
      <c r="AB8" s="26" t="n"/>
      <c r="AC8" s="26" t="n"/>
      <c r="AD8" s="26" t="n"/>
      <c r="AE8" s="26" t="n"/>
      <c r="AF8" s="26" t="n"/>
      <c r="AG8" s="30" t="n"/>
      <c r="AH8" s="17">
        <f>SUMPRODUCT((C8:AG8="U")*($C$4:$AG$4=1))+0.5*SUMPRODUCT((C8:AG8="H")*($C$4:$AG$4=1))</f>
        <v/>
      </c>
      <c r="AI8" s="27">
        <f>SUMPRODUCT((C8:AG8="K")*($C$4:$AG$4=1))</f>
        <v/>
      </c>
    </row>
    <row r="9">
      <c r="A9" s="16">
        <f>IF(Team!A8="","",Team!A8)</f>
        <v/>
      </c>
      <c r="C9" s="26" t="n"/>
      <c r="D9" s="26" t="n"/>
      <c r="E9" s="26" t="n"/>
      <c r="F9" s="26" t="n"/>
      <c r="G9" s="26" t="n"/>
      <c r="H9" s="26" t="n"/>
      <c r="I9" s="26" t="n"/>
      <c r="J9" s="26" t="n"/>
      <c r="K9" s="26" t="n"/>
      <c r="L9" s="26" t="n"/>
      <c r="M9" s="26" t="n"/>
      <c r="N9" s="26" t="n"/>
      <c r="O9" s="26" t="n"/>
      <c r="P9" s="26" t="n"/>
      <c r="Q9" s="26" t="n"/>
      <c r="R9" s="26" t="n"/>
      <c r="S9" s="26" t="n"/>
      <c r="T9" s="26" t="n"/>
      <c r="U9" s="26" t="n"/>
      <c r="V9" s="26" t="n"/>
      <c r="W9" s="26" t="n"/>
      <c r="X9" s="26" t="n"/>
      <c r="Y9" s="26" t="n"/>
      <c r="Z9" s="26" t="n"/>
      <c r="AA9" s="26" t="n"/>
      <c r="AB9" s="26" t="n"/>
      <c r="AC9" s="26" t="n"/>
      <c r="AD9" s="26" t="n"/>
      <c r="AE9" s="26" t="n"/>
      <c r="AF9" s="26" t="n"/>
      <c r="AG9" s="30" t="n"/>
      <c r="AH9" s="17">
        <f>SUMPRODUCT((C9:AG9="U")*($C$4:$AG$4=1))+0.5*SUMPRODUCT((C9:AG9="H")*($C$4:$AG$4=1))</f>
        <v/>
      </c>
      <c r="AI9" s="27">
        <f>SUMPRODUCT((C9:AG9="K")*($C$4:$AG$4=1))</f>
        <v/>
      </c>
    </row>
    <row r="10">
      <c r="A10" s="16">
        <f>IF(Team!A9="","",Team!A9)</f>
        <v/>
      </c>
      <c r="C10" s="26" t="n"/>
      <c r="D10" s="26" t="n"/>
      <c r="E10" s="26" t="n"/>
      <c r="F10" s="26" t="n"/>
      <c r="G10" s="26" t="n"/>
      <c r="H10" s="26" t="n"/>
      <c r="I10" s="26" t="n"/>
      <c r="J10" s="26" t="n"/>
      <c r="K10" s="26" t="n"/>
      <c r="L10" s="26" t="n"/>
      <c r="M10" s="26" t="n"/>
      <c r="N10" s="26" t="n"/>
      <c r="O10" s="26" t="n"/>
      <c r="P10" s="26" t="n"/>
      <c r="Q10" s="26" t="n"/>
      <c r="R10" s="26" t="n"/>
      <c r="S10" s="26" t="n"/>
      <c r="T10" s="26" t="n"/>
      <c r="U10" s="26" t="n"/>
      <c r="V10" s="26" t="n"/>
      <c r="W10" s="26" t="n"/>
      <c r="X10" s="26" t="n"/>
      <c r="Y10" s="26" t="n"/>
      <c r="Z10" s="26" t="n"/>
      <c r="AA10" s="26" t="n"/>
      <c r="AB10" s="26" t="n"/>
      <c r="AC10" s="26" t="n"/>
      <c r="AD10" s="26" t="n"/>
      <c r="AE10" s="26" t="n"/>
      <c r="AF10" s="26" t="n"/>
      <c r="AG10" s="30" t="n"/>
      <c r="AH10" s="17">
        <f>SUMPRODUCT((C10:AG10="U")*($C$4:$AG$4=1))+0.5*SUMPRODUCT((C10:AG10="H")*($C$4:$AG$4=1))</f>
        <v/>
      </c>
      <c r="AI10" s="27">
        <f>SUMPRODUCT((C10:AG10="K")*($C$4:$AG$4=1))</f>
        <v/>
      </c>
    </row>
    <row r="11">
      <c r="A11" s="16">
        <f>IF(Team!A10="","",Team!A10)</f>
        <v/>
      </c>
      <c r="C11" s="26" t="n"/>
      <c r="D11" s="26" t="n"/>
      <c r="E11" s="26" t="n"/>
      <c r="F11" s="26" t="n"/>
      <c r="G11" s="26" t="n"/>
      <c r="H11" s="26" t="n"/>
      <c r="I11" s="26" t="n"/>
      <c r="J11" s="26" t="n"/>
      <c r="K11" s="26" t="n"/>
      <c r="L11" s="26" t="n"/>
      <c r="M11" s="26" t="n"/>
      <c r="N11" s="26" t="n"/>
      <c r="O11" s="26" t="n"/>
      <c r="P11" s="26" t="n"/>
      <c r="Q11" s="26" t="n"/>
      <c r="R11" s="26" t="n"/>
      <c r="S11" s="26" t="n"/>
      <c r="T11" s="26" t="n"/>
      <c r="U11" s="26" t="n"/>
      <c r="V11" s="26" t="n"/>
      <c r="W11" s="26" t="n"/>
      <c r="X11" s="26" t="n"/>
      <c r="Y11" s="26" t="n"/>
      <c r="Z11" s="26" t="n"/>
      <c r="AA11" s="26" t="n"/>
      <c r="AB11" s="26" t="n"/>
      <c r="AC11" s="26" t="n"/>
      <c r="AD11" s="26" t="n"/>
      <c r="AE11" s="26" t="n"/>
      <c r="AF11" s="26" t="n"/>
      <c r="AG11" s="30" t="n"/>
      <c r="AH11" s="17">
        <f>SUMPRODUCT((C11:AG11="U")*($C$4:$AG$4=1))+0.5*SUMPRODUCT((C11:AG11="H")*($C$4:$AG$4=1))</f>
        <v/>
      </c>
      <c r="AI11" s="27">
        <f>SUMPRODUCT((C11:AG11="K")*($C$4:$AG$4=1))</f>
        <v/>
      </c>
    </row>
    <row r="12">
      <c r="A12" s="16">
        <f>IF(Team!A11="","",Team!A11)</f>
        <v/>
      </c>
      <c r="C12" s="26" t="n"/>
      <c r="D12" s="26" t="n"/>
      <c r="E12" s="26" t="n"/>
      <c r="F12" s="26" t="n"/>
      <c r="G12" s="26" t="n"/>
      <c r="H12" s="26" t="n"/>
      <c r="I12" s="26" t="n"/>
      <c r="J12" s="26" t="n"/>
      <c r="K12" s="26" t="n"/>
      <c r="L12" s="26" t="n"/>
      <c r="M12" s="26" t="n"/>
      <c r="N12" s="26" t="n"/>
      <c r="O12" s="26" t="n"/>
      <c r="P12" s="26" t="n"/>
      <c r="Q12" s="26" t="n"/>
      <c r="R12" s="26" t="n"/>
      <c r="S12" s="26" t="n"/>
      <c r="T12" s="26" t="n"/>
      <c r="U12" s="26" t="n"/>
      <c r="V12" s="26" t="n"/>
      <c r="W12" s="26" t="n"/>
      <c r="X12" s="26" t="n"/>
      <c r="Y12" s="26" t="n"/>
      <c r="Z12" s="26" t="n"/>
      <c r="AA12" s="26" t="n"/>
      <c r="AB12" s="26" t="n"/>
      <c r="AC12" s="26" t="n"/>
      <c r="AD12" s="26" t="n"/>
      <c r="AE12" s="26" t="n"/>
      <c r="AF12" s="26" t="n"/>
      <c r="AG12" s="30" t="n"/>
      <c r="AH12" s="17">
        <f>SUMPRODUCT((C12:AG12="U")*($C$4:$AG$4=1))+0.5*SUMPRODUCT((C12:AG12="H")*($C$4:$AG$4=1))</f>
        <v/>
      </c>
      <c r="AI12" s="27">
        <f>SUMPRODUCT((C12:AG12="K")*($C$4:$AG$4=1))</f>
        <v/>
      </c>
    </row>
    <row r="13">
      <c r="A13" s="16">
        <f>IF(Team!A12="","",Team!A12)</f>
        <v/>
      </c>
      <c r="C13" s="26" t="n"/>
      <c r="D13" s="26" t="n"/>
      <c r="E13" s="26" t="n"/>
      <c r="F13" s="26" t="n"/>
      <c r="G13" s="26" t="n"/>
      <c r="H13" s="26" t="n"/>
      <c r="I13" s="26" t="n"/>
      <c r="J13" s="26" t="n"/>
      <c r="K13" s="26" t="n"/>
      <c r="L13" s="26" t="n"/>
      <c r="M13" s="26" t="n"/>
      <c r="N13" s="26" t="n"/>
      <c r="O13" s="26" t="n"/>
      <c r="P13" s="26" t="n"/>
      <c r="Q13" s="26" t="n"/>
      <c r="R13" s="26" t="n"/>
      <c r="S13" s="26" t="n"/>
      <c r="T13" s="26" t="n"/>
      <c r="U13" s="26" t="n"/>
      <c r="V13" s="26" t="n"/>
      <c r="W13" s="26" t="n"/>
      <c r="X13" s="26" t="n"/>
      <c r="Y13" s="26" t="n"/>
      <c r="Z13" s="26" t="n"/>
      <c r="AA13" s="26" t="n"/>
      <c r="AB13" s="26" t="n"/>
      <c r="AC13" s="26" t="n"/>
      <c r="AD13" s="26" t="n"/>
      <c r="AE13" s="26" t="n"/>
      <c r="AF13" s="26" t="n"/>
      <c r="AG13" s="30" t="n"/>
      <c r="AH13" s="17">
        <f>SUMPRODUCT((C13:AG13="U")*($C$4:$AG$4=1))+0.5*SUMPRODUCT((C13:AG13="H")*($C$4:$AG$4=1))</f>
        <v/>
      </c>
      <c r="AI13" s="27">
        <f>SUMPRODUCT((C13:AG13="K")*($C$4:$AG$4=1))</f>
        <v/>
      </c>
    </row>
    <row r="14">
      <c r="A14" s="16">
        <f>IF(Team!A13="","",Team!A13)</f>
        <v/>
      </c>
      <c r="C14" s="26" t="n"/>
      <c r="D14" s="26" t="n"/>
      <c r="E14" s="26" t="n"/>
      <c r="F14" s="26" t="n"/>
      <c r="G14" s="26" t="n"/>
      <c r="H14" s="26" t="n"/>
      <c r="I14" s="26" t="n"/>
      <c r="J14" s="26" t="n"/>
      <c r="K14" s="26" t="n"/>
      <c r="L14" s="26" t="n"/>
      <c r="M14" s="26" t="n"/>
      <c r="N14" s="26" t="n"/>
      <c r="O14" s="26" t="n"/>
      <c r="P14" s="26" t="n"/>
      <c r="Q14" s="26" t="n"/>
      <c r="R14" s="26" t="n"/>
      <c r="S14" s="26" t="n"/>
      <c r="T14" s="26" t="n"/>
      <c r="U14" s="26" t="n"/>
      <c r="V14" s="26" t="n"/>
      <c r="W14" s="26" t="n"/>
      <c r="X14" s="26" t="n"/>
      <c r="Y14" s="26" t="n"/>
      <c r="Z14" s="26" t="n"/>
      <c r="AA14" s="26" t="n"/>
      <c r="AB14" s="26" t="n"/>
      <c r="AC14" s="26" t="n"/>
      <c r="AD14" s="26" t="n"/>
      <c r="AE14" s="26" t="n"/>
      <c r="AF14" s="26" t="n"/>
      <c r="AG14" s="30" t="n"/>
      <c r="AH14" s="17">
        <f>SUMPRODUCT((C14:AG14="U")*($C$4:$AG$4=1))+0.5*SUMPRODUCT((C14:AG14="H")*($C$4:$AG$4=1))</f>
        <v/>
      </c>
      <c r="AI14" s="27">
        <f>SUMPRODUCT((C14:AG14="K")*($C$4:$AG$4=1))</f>
        <v/>
      </c>
    </row>
    <row r="15">
      <c r="A15" s="16">
        <f>IF(Team!A14="","",Team!A14)</f>
        <v/>
      </c>
      <c r="C15" s="26" t="n"/>
      <c r="D15" s="26" t="n"/>
      <c r="E15" s="26" t="n"/>
      <c r="F15" s="26" t="n"/>
      <c r="G15" s="26" t="n"/>
      <c r="H15" s="26" t="n"/>
      <c r="I15" s="26" t="n"/>
      <c r="J15" s="26" t="n"/>
      <c r="K15" s="26" t="n"/>
      <c r="L15" s="26" t="n"/>
      <c r="M15" s="26" t="n"/>
      <c r="N15" s="26" t="n"/>
      <c r="O15" s="26" t="n"/>
      <c r="P15" s="26" t="n"/>
      <c r="Q15" s="26" t="n"/>
      <c r="R15" s="26" t="n"/>
      <c r="S15" s="26" t="n"/>
      <c r="T15" s="26" t="n"/>
      <c r="U15" s="26" t="n"/>
      <c r="V15" s="26" t="n"/>
      <c r="W15" s="26" t="n"/>
      <c r="X15" s="26" t="n"/>
      <c r="Y15" s="26" t="n"/>
      <c r="Z15" s="26" t="n"/>
      <c r="AA15" s="26" t="n"/>
      <c r="AB15" s="26" t="n"/>
      <c r="AC15" s="26" t="n"/>
      <c r="AD15" s="26" t="n"/>
      <c r="AE15" s="26" t="n"/>
      <c r="AF15" s="26" t="n"/>
      <c r="AG15" s="30" t="n"/>
      <c r="AH15" s="17">
        <f>SUMPRODUCT((C15:AG15="U")*($C$4:$AG$4=1))+0.5*SUMPRODUCT((C15:AG15="H")*($C$4:$AG$4=1))</f>
        <v/>
      </c>
      <c r="AI15" s="27">
        <f>SUMPRODUCT((C15:AG15="K")*($C$4:$AG$4=1))</f>
        <v/>
      </c>
    </row>
    <row r="16">
      <c r="A16" s="16">
        <f>IF(Team!A15="","",Team!A15)</f>
        <v/>
      </c>
      <c r="C16" s="26" t="n"/>
      <c r="D16" s="26" t="n"/>
      <c r="E16" s="26" t="n"/>
      <c r="F16" s="26" t="n"/>
      <c r="G16" s="26" t="n"/>
      <c r="H16" s="26" t="n"/>
      <c r="I16" s="26" t="n"/>
      <c r="J16" s="26" t="n"/>
      <c r="K16" s="26" t="n"/>
      <c r="L16" s="26" t="n"/>
      <c r="M16" s="26" t="n"/>
      <c r="N16" s="26" t="n"/>
      <c r="O16" s="26" t="n"/>
      <c r="P16" s="26" t="n"/>
      <c r="Q16" s="26" t="n"/>
      <c r="R16" s="26" t="n"/>
      <c r="S16" s="26" t="n"/>
      <c r="T16" s="26" t="n"/>
      <c r="U16" s="26" t="n"/>
      <c r="V16" s="26" t="n"/>
      <c r="W16" s="26" t="n"/>
      <c r="X16" s="26" t="n"/>
      <c r="Y16" s="26" t="n"/>
      <c r="Z16" s="26" t="n"/>
      <c r="AA16" s="26" t="n"/>
      <c r="AB16" s="26" t="n"/>
      <c r="AC16" s="26" t="n"/>
      <c r="AD16" s="26" t="n"/>
      <c r="AE16" s="26" t="n"/>
      <c r="AF16" s="26" t="n"/>
      <c r="AG16" s="30" t="n"/>
      <c r="AH16" s="17">
        <f>SUMPRODUCT((C16:AG16="U")*($C$4:$AG$4=1))+0.5*SUMPRODUCT((C16:AG16="H")*($C$4:$AG$4=1))</f>
        <v/>
      </c>
      <c r="AI16" s="27">
        <f>SUMPRODUCT((C16:AG16="K")*($C$4:$AG$4=1))</f>
        <v/>
      </c>
    </row>
    <row r="17">
      <c r="A17" s="16">
        <f>IF(Team!A16="","",Team!A16)</f>
        <v/>
      </c>
      <c r="C17" s="26" t="n"/>
      <c r="D17" s="26" t="n"/>
      <c r="E17" s="26" t="n"/>
      <c r="F17" s="26" t="n"/>
      <c r="G17" s="26" t="n"/>
      <c r="H17" s="26" t="n"/>
      <c r="I17" s="26" t="n"/>
      <c r="J17" s="26" t="n"/>
      <c r="K17" s="26" t="n"/>
      <c r="L17" s="26" t="n"/>
      <c r="M17" s="26" t="n"/>
      <c r="N17" s="26" t="n"/>
      <c r="O17" s="26" t="n"/>
      <c r="P17" s="26" t="n"/>
      <c r="Q17" s="26" t="n"/>
      <c r="R17" s="26" t="n"/>
      <c r="S17" s="26" t="n"/>
      <c r="T17" s="26" t="n"/>
      <c r="U17" s="26" t="n"/>
      <c r="V17" s="26" t="n"/>
      <c r="W17" s="26" t="n"/>
      <c r="X17" s="26" t="n"/>
      <c r="Y17" s="26" t="n"/>
      <c r="Z17" s="26" t="n"/>
      <c r="AA17" s="26" t="n"/>
      <c r="AB17" s="26" t="n"/>
      <c r="AC17" s="26" t="n"/>
      <c r="AD17" s="26" t="n"/>
      <c r="AE17" s="26" t="n"/>
      <c r="AF17" s="26" t="n"/>
      <c r="AG17" s="30" t="n"/>
      <c r="AH17" s="17">
        <f>SUMPRODUCT((C17:AG17="U")*($C$4:$AG$4=1))+0.5*SUMPRODUCT((C17:AG17="H")*($C$4:$AG$4=1))</f>
        <v/>
      </c>
      <c r="AI17" s="27">
        <f>SUMPRODUCT((C17:AG17="K")*($C$4:$AG$4=1))</f>
        <v/>
      </c>
    </row>
    <row r="18">
      <c r="A18" s="16">
        <f>IF(Team!A17="","",Team!A17)</f>
        <v/>
      </c>
      <c r="C18" s="26" t="n"/>
      <c r="D18" s="26" t="n"/>
      <c r="E18" s="26" t="n"/>
      <c r="F18" s="26" t="n"/>
      <c r="G18" s="26" t="n"/>
      <c r="H18" s="26" t="n"/>
      <c r="I18" s="26" t="n"/>
      <c r="J18" s="26" t="n"/>
      <c r="K18" s="26" t="n"/>
      <c r="L18" s="26" t="n"/>
      <c r="M18" s="26" t="n"/>
      <c r="N18" s="26" t="n"/>
      <c r="O18" s="26" t="n"/>
      <c r="P18" s="26" t="n"/>
      <c r="Q18" s="26" t="n"/>
      <c r="R18" s="26" t="n"/>
      <c r="S18" s="26" t="n"/>
      <c r="T18" s="26" t="n"/>
      <c r="U18" s="26" t="n"/>
      <c r="V18" s="26" t="n"/>
      <c r="W18" s="26" t="n"/>
      <c r="X18" s="26" t="n"/>
      <c r="Y18" s="26" t="n"/>
      <c r="Z18" s="26" t="n"/>
      <c r="AA18" s="26" t="n"/>
      <c r="AB18" s="26" t="n"/>
      <c r="AC18" s="26" t="n"/>
      <c r="AD18" s="26" t="n"/>
      <c r="AE18" s="26" t="n"/>
      <c r="AF18" s="26" t="n"/>
      <c r="AG18" s="30" t="n"/>
      <c r="AH18" s="17">
        <f>SUMPRODUCT((C18:AG18="U")*($C$4:$AG$4=1))+0.5*SUMPRODUCT((C18:AG18="H")*($C$4:$AG$4=1))</f>
        <v/>
      </c>
      <c r="AI18" s="27">
        <f>SUMPRODUCT((C18:AG18="K")*($C$4:$AG$4=1))</f>
        <v/>
      </c>
    </row>
    <row r="19">
      <c r="A19" s="16">
        <f>IF(Team!A18="","",Team!A18)</f>
        <v/>
      </c>
      <c r="C19" s="26" t="n"/>
      <c r="D19" s="26" t="n"/>
      <c r="E19" s="26" t="n"/>
      <c r="F19" s="26" t="n"/>
      <c r="G19" s="26" t="n"/>
      <c r="H19" s="26" t="n"/>
      <c r="I19" s="26" t="n"/>
      <c r="J19" s="26" t="n"/>
      <c r="K19" s="26" t="n"/>
      <c r="L19" s="26" t="n"/>
      <c r="M19" s="26" t="n"/>
      <c r="N19" s="26" t="n"/>
      <c r="O19" s="26" t="n"/>
      <c r="P19" s="26" t="n"/>
      <c r="Q19" s="26" t="n"/>
      <c r="R19" s="26" t="n"/>
      <c r="S19" s="26" t="n"/>
      <c r="T19" s="26" t="n"/>
      <c r="U19" s="26" t="n"/>
      <c r="V19" s="26" t="n"/>
      <c r="W19" s="26" t="n"/>
      <c r="X19" s="26" t="n"/>
      <c r="Y19" s="26" t="n"/>
      <c r="Z19" s="26" t="n"/>
      <c r="AA19" s="26" t="n"/>
      <c r="AB19" s="26" t="n"/>
      <c r="AC19" s="26" t="n"/>
      <c r="AD19" s="26" t="n"/>
      <c r="AE19" s="26" t="n"/>
      <c r="AF19" s="26" t="n"/>
      <c r="AG19" s="30" t="n"/>
      <c r="AH19" s="17">
        <f>SUMPRODUCT((C19:AG19="U")*($C$4:$AG$4=1))+0.5*SUMPRODUCT((C19:AG19="H")*($C$4:$AG$4=1))</f>
        <v/>
      </c>
      <c r="AI19" s="27">
        <f>SUMPRODUCT((C19:AG19="K")*($C$4:$AG$4=1))</f>
        <v/>
      </c>
    </row>
    <row r="20">
      <c r="A20" s="16">
        <f>IF(Team!A19="","",Team!A19)</f>
        <v/>
      </c>
      <c r="C20" s="26" t="n"/>
      <c r="D20" s="26" t="n"/>
      <c r="E20" s="26" t="n"/>
      <c r="F20" s="26" t="n"/>
      <c r="G20" s="26" t="n"/>
      <c r="H20" s="26" t="n"/>
      <c r="I20" s="26" t="n"/>
      <c r="J20" s="26" t="n"/>
      <c r="K20" s="26" t="n"/>
      <c r="L20" s="26" t="n"/>
      <c r="M20" s="26" t="n"/>
      <c r="N20" s="26" t="n"/>
      <c r="O20" s="26" t="n"/>
      <c r="P20" s="26" t="n"/>
      <c r="Q20" s="26" t="n"/>
      <c r="R20" s="26" t="n"/>
      <c r="S20" s="26" t="n"/>
      <c r="T20" s="26" t="n"/>
      <c r="U20" s="26" t="n"/>
      <c r="V20" s="26" t="n"/>
      <c r="W20" s="26" t="n"/>
      <c r="X20" s="26" t="n"/>
      <c r="Y20" s="26" t="n"/>
      <c r="Z20" s="26" t="n"/>
      <c r="AA20" s="26" t="n"/>
      <c r="AB20" s="26" t="n"/>
      <c r="AC20" s="26" t="n"/>
      <c r="AD20" s="26" t="n"/>
      <c r="AE20" s="26" t="n"/>
      <c r="AF20" s="26" t="n"/>
      <c r="AG20" s="30" t="n"/>
      <c r="AH20" s="17">
        <f>SUMPRODUCT((C20:AG20="U")*($C$4:$AG$4=1))+0.5*SUMPRODUCT((C20:AG20="H")*($C$4:$AG$4=1))</f>
        <v/>
      </c>
      <c r="AI20" s="27">
        <f>SUMPRODUCT((C20:AG20="K")*($C$4:$AG$4=1))</f>
        <v/>
      </c>
    </row>
    <row r="21">
      <c r="A21" s="16">
        <f>IF(Team!A20="","",Team!A20)</f>
        <v/>
      </c>
      <c r="C21" s="26" t="n"/>
      <c r="D21" s="26" t="n"/>
      <c r="E21" s="26" t="n"/>
      <c r="F21" s="26" t="n"/>
      <c r="G21" s="26" t="n"/>
      <c r="H21" s="26" t="n"/>
      <c r="I21" s="26" t="n"/>
      <c r="J21" s="26" t="n"/>
      <c r="K21" s="26" t="n"/>
      <c r="L21" s="26" t="n"/>
      <c r="M21" s="26" t="n"/>
      <c r="N21" s="26" t="n"/>
      <c r="O21" s="26" t="n"/>
      <c r="P21" s="26" t="n"/>
      <c r="Q21" s="26" t="n"/>
      <c r="R21" s="26" t="n"/>
      <c r="S21" s="26" t="n"/>
      <c r="T21" s="26" t="n"/>
      <c r="U21" s="26" t="n"/>
      <c r="V21" s="26" t="n"/>
      <c r="W21" s="26" t="n"/>
      <c r="X21" s="26" t="n"/>
      <c r="Y21" s="26" t="n"/>
      <c r="Z21" s="26" t="n"/>
      <c r="AA21" s="26" t="n"/>
      <c r="AB21" s="26" t="n"/>
      <c r="AC21" s="26" t="n"/>
      <c r="AD21" s="26" t="n"/>
      <c r="AE21" s="26" t="n"/>
      <c r="AF21" s="26" t="n"/>
      <c r="AG21" s="30" t="n"/>
      <c r="AH21" s="17">
        <f>SUMPRODUCT((C21:AG21="U")*($C$4:$AG$4=1))+0.5*SUMPRODUCT((C21:AG21="H")*($C$4:$AG$4=1))</f>
        <v/>
      </c>
      <c r="AI21" s="27">
        <f>SUMPRODUCT((C21:AG21="K")*($C$4:$AG$4=1))</f>
        <v/>
      </c>
    </row>
    <row r="22">
      <c r="A22" s="16">
        <f>IF(Team!A21="","",Team!A21)</f>
        <v/>
      </c>
      <c r="C22" s="26" t="n"/>
      <c r="D22" s="26" t="n"/>
      <c r="E22" s="26" t="n"/>
      <c r="F22" s="26" t="n"/>
      <c r="G22" s="26" t="n"/>
      <c r="H22" s="26" t="n"/>
      <c r="I22" s="26" t="n"/>
      <c r="J22" s="26" t="n"/>
      <c r="K22" s="26" t="n"/>
      <c r="L22" s="26" t="n"/>
      <c r="M22" s="26" t="n"/>
      <c r="N22" s="26" t="n"/>
      <c r="O22" s="26" t="n"/>
      <c r="P22" s="26" t="n"/>
      <c r="Q22" s="26" t="n"/>
      <c r="R22" s="26" t="n"/>
      <c r="S22" s="26" t="n"/>
      <c r="T22" s="26" t="n"/>
      <c r="U22" s="26" t="n"/>
      <c r="V22" s="26" t="n"/>
      <c r="W22" s="26" t="n"/>
      <c r="X22" s="26" t="n"/>
      <c r="Y22" s="26" t="n"/>
      <c r="Z22" s="26" t="n"/>
      <c r="AA22" s="26" t="n"/>
      <c r="AB22" s="26" t="n"/>
      <c r="AC22" s="26" t="n"/>
      <c r="AD22" s="26" t="n"/>
      <c r="AE22" s="26" t="n"/>
      <c r="AF22" s="26" t="n"/>
      <c r="AG22" s="30" t="n"/>
      <c r="AH22" s="17">
        <f>SUMPRODUCT((C22:AG22="U")*($C$4:$AG$4=1))+0.5*SUMPRODUCT((C22:AG22="H")*($C$4:$AG$4=1))</f>
        <v/>
      </c>
      <c r="AI22" s="27">
        <f>SUMPRODUCT((C22:AG22="K")*($C$4:$AG$4=1))</f>
        <v/>
      </c>
    </row>
    <row r="23">
      <c r="A23" s="16">
        <f>IF(Team!A22="","",Team!A22)</f>
        <v/>
      </c>
      <c r="C23" s="26" t="n"/>
      <c r="D23" s="26" t="n"/>
      <c r="E23" s="26" t="n"/>
      <c r="F23" s="26" t="n"/>
      <c r="G23" s="26" t="n"/>
      <c r="H23" s="26" t="n"/>
      <c r="I23" s="26" t="n"/>
      <c r="J23" s="26" t="n"/>
      <c r="K23" s="26" t="n"/>
      <c r="L23" s="26" t="n"/>
      <c r="M23" s="26" t="n"/>
      <c r="N23" s="26" t="n"/>
      <c r="O23" s="26" t="n"/>
      <c r="P23" s="26" t="n"/>
      <c r="Q23" s="26" t="n"/>
      <c r="R23" s="26" t="n"/>
      <c r="S23" s="26" t="n"/>
      <c r="T23" s="26" t="n"/>
      <c r="U23" s="26" t="n"/>
      <c r="V23" s="26" t="n"/>
      <c r="W23" s="26" t="n"/>
      <c r="X23" s="26" t="n"/>
      <c r="Y23" s="26" t="n"/>
      <c r="Z23" s="26" t="n"/>
      <c r="AA23" s="26" t="n"/>
      <c r="AB23" s="26" t="n"/>
      <c r="AC23" s="26" t="n"/>
      <c r="AD23" s="26" t="n"/>
      <c r="AE23" s="26" t="n"/>
      <c r="AF23" s="26" t="n"/>
      <c r="AG23" s="30" t="n"/>
      <c r="AH23" s="17">
        <f>SUMPRODUCT((C23:AG23="U")*($C$4:$AG$4=1))+0.5*SUMPRODUCT((C23:AG23="H")*($C$4:$AG$4=1))</f>
        <v/>
      </c>
      <c r="AI23" s="27">
        <f>SUMPRODUCT((C23:AG23="K")*($C$4:$AG$4=1))</f>
        <v/>
      </c>
    </row>
    <row r="24">
      <c r="A24" s="16">
        <f>IF(Team!A23="","",Team!A23)</f>
        <v/>
      </c>
      <c r="C24" s="26" t="n"/>
      <c r="D24" s="26" t="n"/>
      <c r="E24" s="26" t="n"/>
      <c r="F24" s="26" t="n"/>
      <c r="G24" s="26" t="n"/>
      <c r="H24" s="26" t="n"/>
      <c r="I24" s="26" t="n"/>
      <c r="J24" s="26" t="n"/>
      <c r="K24" s="26" t="n"/>
      <c r="L24" s="26" t="n"/>
      <c r="M24" s="26" t="n"/>
      <c r="N24" s="26" t="n"/>
      <c r="O24" s="26" t="n"/>
      <c r="P24" s="26" t="n"/>
      <c r="Q24" s="26" t="n"/>
      <c r="R24" s="26" t="n"/>
      <c r="S24" s="26" t="n"/>
      <c r="T24" s="26" t="n"/>
      <c r="U24" s="26" t="n"/>
      <c r="V24" s="26" t="n"/>
      <c r="W24" s="26" t="n"/>
      <c r="X24" s="26" t="n"/>
      <c r="Y24" s="26" t="n"/>
      <c r="Z24" s="26" t="n"/>
      <c r="AA24" s="26" t="n"/>
      <c r="AB24" s="26" t="n"/>
      <c r="AC24" s="26" t="n"/>
      <c r="AD24" s="26" t="n"/>
      <c r="AE24" s="26" t="n"/>
      <c r="AF24" s="26" t="n"/>
      <c r="AG24" s="30" t="n"/>
      <c r="AH24" s="17">
        <f>SUMPRODUCT((C24:AG24="U")*($C$4:$AG$4=1))+0.5*SUMPRODUCT((C24:AG24="H")*($C$4:$AG$4=1))</f>
        <v/>
      </c>
      <c r="AI24" s="27">
        <f>SUMPRODUCT((C24:AG24="K")*($C$4:$AG$4=1))</f>
        <v/>
      </c>
    </row>
    <row r="25">
      <c r="A25" s="28" t="inlineStr">
        <is>
          <t>Abwesend</t>
        </is>
      </c>
      <c r="C25" s="24">
        <f>COUNTIF(C5:C24,"?*")</f>
        <v/>
      </c>
      <c r="D25" s="24">
        <f>COUNTIF(D5:D24,"?*")</f>
        <v/>
      </c>
      <c r="E25" s="24">
        <f>COUNTIF(E5:E24,"?*")</f>
        <v/>
      </c>
      <c r="F25" s="24">
        <f>COUNTIF(F5:F24,"?*")</f>
        <v/>
      </c>
      <c r="G25" s="24">
        <f>COUNTIF(G5:G24,"?*")</f>
        <v/>
      </c>
      <c r="H25" s="24">
        <f>COUNTIF(H5:H24,"?*")</f>
        <v/>
      </c>
      <c r="I25" s="24">
        <f>COUNTIF(I5:I24,"?*")</f>
        <v/>
      </c>
      <c r="J25" s="24">
        <f>COUNTIF(J5:J24,"?*")</f>
        <v/>
      </c>
      <c r="K25" s="24">
        <f>COUNTIF(K5:K24,"?*")</f>
        <v/>
      </c>
      <c r="L25" s="24">
        <f>COUNTIF(L5:L24,"?*")</f>
        <v/>
      </c>
      <c r="M25" s="24">
        <f>COUNTIF(M5:M24,"?*")</f>
        <v/>
      </c>
      <c r="N25" s="24">
        <f>COUNTIF(N5:N24,"?*")</f>
        <v/>
      </c>
      <c r="O25" s="24">
        <f>COUNTIF(O5:O24,"?*")</f>
        <v/>
      </c>
      <c r="P25" s="24">
        <f>COUNTIF(P5:P24,"?*")</f>
        <v/>
      </c>
      <c r="Q25" s="24">
        <f>COUNTIF(Q5:Q24,"?*")</f>
        <v/>
      </c>
      <c r="R25" s="24">
        <f>COUNTIF(R5:R24,"?*")</f>
        <v/>
      </c>
      <c r="S25" s="24">
        <f>COUNTIF(S5:S24,"?*")</f>
        <v/>
      </c>
      <c r="T25" s="24">
        <f>COUNTIF(T5:T24,"?*")</f>
        <v/>
      </c>
      <c r="U25" s="24">
        <f>COUNTIF(U5:U24,"?*")</f>
        <v/>
      </c>
      <c r="V25" s="24">
        <f>COUNTIF(V5:V24,"?*")</f>
        <v/>
      </c>
      <c r="W25" s="24">
        <f>COUNTIF(W5:W24,"?*")</f>
        <v/>
      </c>
      <c r="X25" s="24">
        <f>COUNTIF(X5:X24,"?*")</f>
        <v/>
      </c>
      <c r="Y25" s="24">
        <f>COUNTIF(Y5:Y24,"?*")</f>
        <v/>
      </c>
      <c r="Z25" s="24">
        <f>COUNTIF(Z5:Z24,"?*")</f>
        <v/>
      </c>
      <c r="AA25" s="24">
        <f>COUNTIF(AA5:AA24,"?*")</f>
        <v/>
      </c>
      <c r="AB25" s="24">
        <f>COUNTIF(AB5:AB24,"?*")</f>
        <v/>
      </c>
      <c r="AC25" s="24">
        <f>COUNTIF(AC5:AC24,"?*")</f>
        <v/>
      </c>
      <c r="AD25" s="24">
        <f>COUNTIF(AD5:AD24,"?*")</f>
        <v/>
      </c>
      <c r="AE25" s="24">
        <f>COUNTIF(AE5:AE24,"?*")</f>
        <v/>
      </c>
      <c r="AF25" s="24">
        <f>COUNTIF(AF5:AF24,"?*")</f>
        <v/>
      </c>
    </row>
  </sheetData>
  <conditionalFormatting sqref="C2:AG25">
    <cfRule type="expression" priority="1" dxfId="1">
      <formula>C$4=0</formula>
    </cfRule>
  </conditionalFormatting>
  <conditionalFormatting sqref="C5:AG24">
    <cfRule type="cellIs" priority="2" operator="equal" dxfId="2">
      <formula>"U"</formula>
    </cfRule>
    <cfRule type="cellIs" priority="3" operator="equal" dxfId="3">
      <formula>"H"</formula>
    </cfRule>
    <cfRule type="cellIs" priority="4" operator="equal" dxfId="4">
      <formula>"K"</formula>
    </cfRule>
    <cfRule type="cellIs" priority="5" operator="equal" dxfId="5">
      <formula>"S"</formula>
    </cfRule>
  </conditionalFormatting>
  <conditionalFormatting sqref="C25:AG25">
    <cfRule type="expression" priority="6" dxfId="6">
      <formula>C25&gt;Einstellungen!$B$5</formula>
    </cfRule>
  </conditionalFormatting>
  <dataValidations count="1">
    <dataValidation sqref="C5:AG24" showDropDown="0" showInputMessage="0" showErrorMessage="0" allowBlank="1" errorTitle="Kürzel" error="Kürzel: U = Urlaub, H = halber Tag, K = krank, S = Sonstiges" type="list">
      <formula1>"U,H,K,S"</formula1>
    </dataValidation>
  </dataValidations>
  <pageMargins left="0.75" right="0.75" top="1" bottom="1" header="0.5" footer="0.5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I25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8" customWidth="1" min="34" max="34"/>
    <col width="8" customWidth="1" min="35" max="35"/>
  </cols>
  <sheetData>
    <row r="1">
      <c r="A1" s="10" t="inlineStr">
        <is>
          <t>Juli 2027</t>
        </is>
      </c>
    </row>
    <row r="2">
      <c r="A2" s="21" t="inlineStr">
        <is>
          <t>Tag</t>
        </is>
      </c>
      <c r="C2" s="22">
        <f>C3</f>
        <v/>
      </c>
      <c r="D2" s="22">
        <f>D3</f>
        <v/>
      </c>
      <c r="E2" s="22">
        <f>E3</f>
        <v/>
      </c>
      <c r="F2" s="22">
        <f>F3</f>
        <v/>
      </c>
      <c r="G2" s="22">
        <f>G3</f>
        <v/>
      </c>
      <c r="H2" s="22">
        <f>H3</f>
        <v/>
      </c>
      <c r="I2" s="22">
        <f>I3</f>
        <v/>
      </c>
      <c r="J2" s="22">
        <f>J3</f>
        <v/>
      </c>
      <c r="K2" s="22">
        <f>K3</f>
        <v/>
      </c>
      <c r="L2" s="22">
        <f>L3</f>
        <v/>
      </c>
      <c r="M2" s="22">
        <f>M3</f>
        <v/>
      </c>
      <c r="N2" s="22">
        <f>N3</f>
        <v/>
      </c>
      <c r="O2" s="22">
        <f>O3</f>
        <v/>
      </c>
      <c r="P2" s="22">
        <f>P3</f>
        <v/>
      </c>
      <c r="Q2" s="22">
        <f>Q3</f>
        <v/>
      </c>
      <c r="R2" s="22">
        <f>R3</f>
        <v/>
      </c>
      <c r="S2" s="22">
        <f>S3</f>
        <v/>
      </c>
      <c r="T2" s="22">
        <f>T3</f>
        <v/>
      </c>
      <c r="U2" s="22">
        <f>U3</f>
        <v/>
      </c>
      <c r="V2" s="22">
        <f>V3</f>
        <v/>
      </c>
      <c r="W2" s="22">
        <f>W3</f>
        <v/>
      </c>
      <c r="X2" s="22">
        <f>X3</f>
        <v/>
      </c>
      <c r="Y2" s="22">
        <f>Y3</f>
        <v/>
      </c>
      <c r="Z2" s="22">
        <f>Z3</f>
        <v/>
      </c>
      <c r="AA2" s="22">
        <f>AA3</f>
        <v/>
      </c>
      <c r="AB2" s="22">
        <f>AB3</f>
        <v/>
      </c>
      <c r="AC2" s="22">
        <f>AC3</f>
        <v/>
      </c>
      <c r="AD2" s="22">
        <f>AD3</f>
        <v/>
      </c>
      <c r="AE2" s="22">
        <f>AE3</f>
        <v/>
      </c>
      <c r="AF2" s="22">
        <f>AF3</f>
        <v/>
      </c>
      <c r="AG2" s="22">
        <f>AG3</f>
        <v/>
      </c>
    </row>
    <row r="3">
      <c r="A3" s="21" t="inlineStr">
        <is>
          <t>Datum</t>
        </is>
      </c>
      <c r="C3" s="23" t="n">
        <v>46569</v>
      </c>
      <c r="D3" s="23" t="n">
        <v>46570</v>
      </c>
      <c r="E3" s="23" t="n">
        <v>46571</v>
      </c>
      <c r="F3" s="23" t="n">
        <v>46572</v>
      </c>
      <c r="G3" s="23" t="n">
        <v>46573</v>
      </c>
      <c r="H3" s="23" t="n">
        <v>46574</v>
      </c>
      <c r="I3" s="23" t="n">
        <v>46575</v>
      </c>
      <c r="J3" s="23" t="n">
        <v>46576</v>
      </c>
      <c r="K3" s="23" t="n">
        <v>46577</v>
      </c>
      <c r="L3" s="23" t="n">
        <v>46578</v>
      </c>
      <c r="M3" s="23" t="n">
        <v>46579</v>
      </c>
      <c r="N3" s="23" t="n">
        <v>46580</v>
      </c>
      <c r="O3" s="23" t="n">
        <v>46581</v>
      </c>
      <c r="P3" s="23" t="n">
        <v>46582</v>
      </c>
      <c r="Q3" s="23" t="n">
        <v>46583</v>
      </c>
      <c r="R3" s="23" t="n">
        <v>46584</v>
      </c>
      <c r="S3" s="23" t="n">
        <v>46585</v>
      </c>
      <c r="T3" s="23" t="n">
        <v>46586</v>
      </c>
      <c r="U3" s="23" t="n">
        <v>46587</v>
      </c>
      <c r="V3" s="23" t="n">
        <v>46588</v>
      </c>
      <c r="W3" s="23" t="n">
        <v>46589</v>
      </c>
      <c r="X3" s="23" t="n">
        <v>46590</v>
      </c>
      <c r="Y3" s="23" t="n">
        <v>46591</v>
      </c>
      <c r="Z3" s="23" t="n">
        <v>46592</v>
      </c>
      <c r="AA3" s="23" t="n">
        <v>46593</v>
      </c>
      <c r="AB3" s="23" t="n">
        <v>46594</v>
      </c>
      <c r="AC3" s="23" t="n">
        <v>46595</v>
      </c>
      <c r="AD3" s="23" t="n">
        <v>46596</v>
      </c>
      <c r="AE3" s="23" t="n">
        <v>46597</v>
      </c>
      <c r="AF3" s="23" t="n">
        <v>46598</v>
      </c>
      <c r="AG3" s="23" t="n">
        <v>46599</v>
      </c>
      <c r="AH3" s="24" t="inlineStr">
        <is>
          <t>Urlaub</t>
        </is>
      </c>
      <c r="AI3" s="24" t="inlineStr">
        <is>
          <t>Krank</t>
        </is>
      </c>
    </row>
    <row r="4" hidden="1">
      <c r="A4" s="7" t="inlineStr">
        <is>
          <t>Arbeitstag (1 = ja)</t>
        </is>
      </c>
      <c r="C4" s="25">
        <f>IF(WEEKDAY(C3,2)&gt;5,0,IF(COUNTIFS(Feiertage!$A$3:$A$19,C3,Feiertage!$S$3:$S$19,1)&gt;0,0,1))</f>
        <v/>
      </c>
      <c r="D4" s="25">
        <f>IF(WEEKDAY(D3,2)&gt;5,0,IF(COUNTIFS(Feiertage!$A$3:$A$19,D3,Feiertage!$S$3:$S$19,1)&gt;0,0,1))</f>
        <v/>
      </c>
      <c r="E4" s="25">
        <f>IF(WEEKDAY(E3,2)&gt;5,0,IF(COUNTIFS(Feiertage!$A$3:$A$19,E3,Feiertage!$S$3:$S$19,1)&gt;0,0,1))</f>
        <v/>
      </c>
      <c r="F4" s="25">
        <f>IF(WEEKDAY(F3,2)&gt;5,0,IF(COUNTIFS(Feiertage!$A$3:$A$19,F3,Feiertage!$S$3:$S$19,1)&gt;0,0,1))</f>
        <v/>
      </c>
      <c r="G4" s="25">
        <f>IF(WEEKDAY(G3,2)&gt;5,0,IF(COUNTIFS(Feiertage!$A$3:$A$19,G3,Feiertage!$S$3:$S$19,1)&gt;0,0,1))</f>
        <v/>
      </c>
      <c r="H4" s="25">
        <f>IF(WEEKDAY(H3,2)&gt;5,0,IF(COUNTIFS(Feiertage!$A$3:$A$19,H3,Feiertage!$S$3:$S$19,1)&gt;0,0,1))</f>
        <v/>
      </c>
      <c r="I4" s="25">
        <f>IF(WEEKDAY(I3,2)&gt;5,0,IF(COUNTIFS(Feiertage!$A$3:$A$19,I3,Feiertage!$S$3:$S$19,1)&gt;0,0,1))</f>
        <v/>
      </c>
      <c r="J4" s="25">
        <f>IF(WEEKDAY(J3,2)&gt;5,0,IF(COUNTIFS(Feiertage!$A$3:$A$19,J3,Feiertage!$S$3:$S$19,1)&gt;0,0,1))</f>
        <v/>
      </c>
      <c r="K4" s="25">
        <f>IF(WEEKDAY(K3,2)&gt;5,0,IF(COUNTIFS(Feiertage!$A$3:$A$19,K3,Feiertage!$S$3:$S$19,1)&gt;0,0,1))</f>
        <v/>
      </c>
      <c r="L4" s="25">
        <f>IF(WEEKDAY(L3,2)&gt;5,0,IF(COUNTIFS(Feiertage!$A$3:$A$19,L3,Feiertage!$S$3:$S$19,1)&gt;0,0,1))</f>
        <v/>
      </c>
      <c r="M4" s="25">
        <f>IF(WEEKDAY(M3,2)&gt;5,0,IF(COUNTIFS(Feiertage!$A$3:$A$19,M3,Feiertage!$S$3:$S$19,1)&gt;0,0,1))</f>
        <v/>
      </c>
      <c r="N4" s="25">
        <f>IF(WEEKDAY(N3,2)&gt;5,0,IF(COUNTIFS(Feiertage!$A$3:$A$19,N3,Feiertage!$S$3:$S$19,1)&gt;0,0,1))</f>
        <v/>
      </c>
      <c r="O4" s="25">
        <f>IF(WEEKDAY(O3,2)&gt;5,0,IF(COUNTIFS(Feiertage!$A$3:$A$19,O3,Feiertage!$S$3:$S$19,1)&gt;0,0,1))</f>
        <v/>
      </c>
      <c r="P4" s="25">
        <f>IF(WEEKDAY(P3,2)&gt;5,0,IF(COUNTIFS(Feiertage!$A$3:$A$19,P3,Feiertage!$S$3:$S$19,1)&gt;0,0,1))</f>
        <v/>
      </c>
      <c r="Q4" s="25">
        <f>IF(WEEKDAY(Q3,2)&gt;5,0,IF(COUNTIFS(Feiertage!$A$3:$A$19,Q3,Feiertage!$S$3:$S$19,1)&gt;0,0,1))</f>
        <v/>
      </c>
      <c r="R4" s="25">
        <f>IF(WEEKDAY(R3,2)&gt;5,0,IF(COUNTIFS(Feiertage!$A$3:$A$19,R3,Feiertage!$S$3:$S$19,1)&gt;0,0,1))</f>
        <v/>
      </c>
      <c r="S4" s="25">
        <f>IF(WEEKDAY(S3,2)&gt;5,0,IF(COUNTIFS(Feiertage!$A$3:$A$19,S3,Feiertage!$S$3:$S$19,1)&gt;0,0,1))</f>
        <v/>
      </c>
      <c r="T4" s="25">
        <f>IF(WEEKDAY(T3,2)&gt;5,0,IF(COUNTIFS(Feiertage!$A$3:$A$19,T3,Feiertage!$S$3:$S$19,1)&gt;0,0,1))</f>
        <v/>
      </c>
      <c r="U4" s="25">
        <f>IF(WEEKDAY(U3,2)&gt;5,0,IF(COUNTIFS(Feiertage!$A$3:$A$19,U3,Feiertage!$S$3:$S$19,1)&gt;0,0,1))</f>
        <v/>
      </c>
      <c r="V4" s="25">
        <f>IF(WEEKDAY(V3,2)&gt;5,0,IF(COUNTIFS(Feiertage!$A$3:$A$19,V3,Feiertage!$S$3:$S$19,1)&gt;0,0,1))</f>
        <v/>
      </c>
      <c r="W4" s="25">
        <f>IF(WEEKDAY(W3,2)&gt;5,0,IF(COUNTIFS(Feiertage!$A$3:$A$19,W3,Feiertage!$S$3:$S$19,1)&gt;0,0,1))</f>
        <v/>
      </c>
      <c r="X4" s="25">
        <f>IF(WEEKDAY(X3,2)&gt;5,0,IF(COUNTIFS(Feiertage!$A$3:$A$19,X3,Feiertage!$S$3:$S$19,1)&gt;0,0,1))</f>
        <v/>
      </c>
      <c r="Y4" s="25">
        <f>IF(WEEKDAY(Y3,2)&gt;5,0,IF(COUNTIFS(Feiertage!$A$3:$A$19,Y3,Feiertage!$S$3:$S$19,1)&gt;0,0,1))</f>
        <v/>
      </c>
      <c r="Z4" s="25">
        <f>IF(WEEKDAY(Z3,2)&gt;5,0,IF(COUNTIFS(Feiertage!$A$3:$A$19,Z3,Feiertage!$S$3:$S$19,1)&gt;0,0,1))</f>
        <v/>
      </c>
      <c r="AA4" s="25">
        <f>IF(WEEKDAY(AA3,2)&gt;5,0,IF(COUNTIFS(Feiertage!$A$3:$A$19,AA3,Feiertage!$S$3:$S$19,1)&gt;0,0,1))</f>
        <v/>
      </c>
      <c r="AB4" s="25">
        <f>IF(WEEKDAY(AB3,2)&gt;5,0,IF(COUNTIFS(Feiertage!$A$3:$A$19,AB3,Feiertage!$S$3:$S$19,1)&gt;0,0,1))</f>
        <v/>
      </c>
      <c r="AC4" s="25">
        <f>IF(WEEKDAY(AC3,2)&gt;5,0,IF(COUNTIFS(Feiertage!$A$3:$A$19,AC3,Feiertage!$S$3:$S$19,1)&gt;0,0,1))</f>
        <v/>
      </c>
      <c r="AD4" s="25">
        <f>IF(WEEKDAY(AD3,2)&gt;5,0,IF(COUNTIFS(Feiertage!$A$3:$A$19,AD3,Feiertage!$S$3:$S$19,1)&gt;0,0,1))</f>
        <v/>
      </c>
      <c r="AE4" s="25">
        <f>IF(WEEKDAY(AE3,2)&gt;5,0,IF(COUNTIFS(Feiertage!$A$3:$A$19,AE3,Feiertage!$S$3:$S$19,1)&gt;0,0,1))</f>
        <v/>
      </c>
      <c r="AF4" s="25">
        <f>IF(WEEKDAY(AF3,2)&gt;5,0,IF(COUNTIFS(Feiertage!$A$3:$A$19,AF3,Feiertage!$S$3:$S$19,1)&gt;0,0,1))</f>
        <v/>
      </c>
      <c r="AG4" s="25">
        <f>IF(WEEKDAY(AG3,2)&gt;5,0,IF(COUNTIFS(Feiertage!$A$3:$A$19,AG3,Feiertage!$S$3:$S$19,1)&gt;0,0,1))</f>
        <v/>
      </c>
    </row>
    <row r="5">
      <c r="A5" s="16">
        <f>IF(Team!A4="","",Team!A4)</f>
        <v/>
      </c>
      <c r="C5" s="26" t="n"/>
      <c r="D5" s="26" t="n"/>
      <c r="E5" s="26" t="n"/>
      <c r="F5" s="26" t="n"/>
      <c r="G5" s="26" t="n"/>
      <c r="H5" s="26" t="n"/>
      <c r="I5" s="26" t="n"/>
      <c r="J5" s="26" t="n"/>
      <c r="K5" s="26" t="n"/>
      <c r="L5" s="26" t="n"/>
      <c r="M5" s="26" t="n"/>
      <c r="N5" s="26" t="n"/>
      <c r="O5" s="26" t="n"/>
      <c r="P5" s="26" t="n"/>
      <c r="Q5" s="26" t="n"/>
      <c r="R5" s="26" t="n"/>
      <c r="S5" s="26" t="n"/>
      <c r="T5" s="26" t="n"/>
      <c r="U5" s="26" t="n"/>
      <c r="V5" s="26" t="n"/>
      <c r="W5" s="26" t="n"/>
      <c r="X5" s="26" t="n"/>
      <c r="Y5" s="26" t="n"/>
      <c r="Z5" s="26" t="n"/>
      <c r="AA5" s="26" t="n"/>
      <c r="AB5" s="26" t="n"/>
      <c r="AC5" s="26" t="n"/>
      <c r="AD5" s="26" t="n"/>
      <c r="AE5" s="26" t="n"/>
      <c r="AF5" s="26" t="n"/>
      <c r="AG5" s="26" t="n"/>
      <c r="AH5" s="17">
        <f>SUMPRODUCT((C5:AG5="U")*($C$4:$AG$4=1))+0.5*SUMPRODUCT((C5:AG5="H")*($C$4:$AG$4=1))</f>
        <v/>
      </c>
      <c r="AI5" s="27">
        <f>SUMPRODUCT((C5:AG5="K")*($C$4:$AG$4=1))</f>
        <v/>
      </c>
    </row>
    <row r="6">
      <c r="A6" s="16">
        <f>IF(Team!A5="","",Team!A5)</f>
        <v/>
      </c>
      <c r="C6" s="26" t="n"/>
      <c r="D6" s="26" t="n"/>
      <c r="E6" s="26" t="n"/>
      <c r="F6" s="26" t="n"/>
      <c r="G6" s="26" t="n"/>
      <c r="H6" s="26" t="n"/>
      <c r="I6" s="26" t="n"/>
      <c r="J6" s="26" t="n"/>
      <c r="K6" s="26" t="n"/>
      <c r="L6" s="26" t="n"/>
      <c r="M6" s="26" t="n"/>
      <c r="N6" s="26" t="n"/>
      <c r="O6" s="26" t="n"/>
      <c r="P6" s="26" t="n"/>
      <c r="Q6" s="26" t="n"/>
      <c r="R6" s="26" t="n"/>
      <c r="S6" s="26" t="n"/>
      <c r="T6" s="26" t="n"/>
      <c r="U6" s="26" t="n"/>
      <c r="V6" s="26" t="n"/>
      <c r="W6" s="26" t="n"/>
      <c r="X6" s="26" t="n"/>
      <c r="Y6" s="26" t="n"/>
      <c r="Z6" s="26" t="n"/>
      <c r="AA6" s="26" t="n"/>
      <c r="AB6" s="26" t="n"/>
      <c r="AC6" s="26" t="n"/>
      <c r="AD6" s="26" t="n"/>
      <c r="AE6" s="26" t="n"/>
      <c r="AF6" s="26" t="n"/>
      <c r="AG6" s="26" t="n"/>
      <c r="AH6" s="17">
        <f>SUMPRODUCT((C6:AG6="U")*($C$4:$AG$4=1))+0.5*SUMPRODUCT((C6:AG6="H")*($C$4:$AG$4=1))</f>
        <v/>
      </c>
      <c r="AI6" s="27">
        <f>SUMPRODUCT((C6:AG6="K")*($C$4:$AG$4=1))</f>
        <v/>
      </c>
    </row>
    <row r="7">
      <c r="A7" s="16">
        <f>IF(Team!A6="","",Team!A6)</f>
        <v/>
      </c>
      <c r="C7" s="26" t="n"/>
      <c r="D7" s="26" t="n"/>
      <c r="E7" s="26" t="n"/>
      <c r="F7" s="26" t="n"/>
      <c r="G7" s="26" t="n"/>
      <c r="H7" s="26" t="n"/>
      <c r="I7" s="26" t="n"/>
      <c r="J7" s="26" t="n"/>
      <c r="K7" s="26" t="n"/>
      <c r="L7" s="26" t="n"/>
      <c r="M7" s="26" t="n"/>
      <c r="N7" s="26" t="n"/>
      <c r="O7" s="26" t="n"/>
      <c r="P7" s="26" t="n"/>
      <c r="Q7" s="26" t="n"/>
      <c r="R7" s="26" t="n"/>
      <c r="S7" s="26" t="n"/>
      <c r="T7" s="26" t="n"/>
      <c r="U7" s="26" t="n"/>
      <c r="V7" s="26" t="n"/>
      <c r="W7" s="26" t="n"/>
      <c r="X7" s="26" t="n"/>
      <c r="Y7" s="26" t="n"/>
      <c r="Z7" s="26" t="n"/>
      <c r="AA7" s="26" t="n"/>
      <c r="AB7" s="26" t="n"/>
      <c r="AC7" s="26" t="n"/>
      <c r="AD7" s="26" t="n"/>
      <c r="AE7" s="26" t="n"/>
      <c r="AF7" s="26" t="n"/>
      <c r="AG7" s="26" t="n"/>
      <c r="AH7" s="17">
        <f>SUMPRODUCT((C7:AG7="U")*($C$4:$AG$4=1))+0.5*SUMPRODUCT((C7:AG7="H")*($C$4:$AG$4=1))</f>
        <v/>
      </c>
      <c r="AI7" s="27">
        <f>SUMPRODUCT((C7:AG7="K")*($C$4:$AG$4=1))</f>
        <v/>
      </c>
    </row>
    <row r="8">
      <c r="A8" s="16">
        <f>IF(Team!A7="","",Team!A7)</f>
        <v/>
      </c>
      <c r="C8" s="26" t="n"/>
      <c r="D8" s="26" t="n"/>
      <c r="E8" s="26" t="n"/>
      <c r="F8" s="26" t="n"/>
      <c r="G8" s="26" t="n"/>
      <c r="H8" s="26" t="n"/>
      <c r="I8" s="26" t="n"/>
      <c r="J8" s="26" t="n"/>
      <c r="K8" s="26" t="n"/>
      <c r="L8" s="26" t="n"/>
      <c r="M8" s="26" t="n"/>
      <c r="N8" s="26" t="n"/>
      <c r="O8" s="26" t="n"/>
      <c r="P8" s="26" t="n"/>
      <c r="Q8" s="26" t="n"/>
      <c r="R8" s="26" t="n"/>
      <c r="S8" s="26" t="n"/>
      <c r="T8" s="26" t="n"/>
      <c r="U8" s="26" t="n"/>
      <c r="V8" s="26" t="n"/>
      <c r="W8" s="26" t="n"/>
      <c r="X8" s="26" t="n"/>
      <c r="Y8" s="26" t="n"/>
      <c r="Z8" s="26" t="n"/>
      <c r="AA8" s="26" t="n"/>
      <c r="AB8" s="26" t="n"/>
      <c r="AC8" s="26" t="n"/>
      <c r="AD8" s="26" t="n"/>
      <c r="AE8" s="26" t="n"/>
      <c r="AF8" s="26" t="n"/>
      <c r="AG8" s="26" t="n"/>
      <c r="AH8" s="17">
        <f>SUMPRODUCT((C8:AG8="U")*($C$4:$AG$4=1))+0.5*SUMPRODUCT((C8:AG8="H")*($C$4:$AG$4=1))</f>
        <v/>
      </c>
      <c r="AI8" s="27">
        <f>SUMPRODUCT((C8:AG8="K")*($C$4:$AG$4=1))</f>
        <v/>
      </c>
    </row>
    <row r="9">
      <c r="A9" s="16">
        <f>IF(Team!A8="","",Team!A8)</f>
        <v/>
      </c>
      <c r="C9" s="26" t="n"/>
      <c r="D9" s="26" t="n"/>
      <c r="E9" s="26" t="n"/>
      <c r="F9" s="26" t="n"/>
      <c r="G9" s="26" t="n"/>
      <c r="H9" s="26" t="n"/>
      <c r="I9" s="26" t="n"/>
      <c r="J9" s="26" t="n"/>
      <c r="K9" s="26" t="n"/>
      <c r="L9" s="26" t="n"/>
      <c r="M9" s="26" t="n"/>
      <c r="N9" s="26" t="n"/>
      <c r="O9" s="26" t="n"/>
      <c r="P9" s="26" t="n"/>
      <c r="Q9" s="26" t="n"/>
      <c r="R9" s="26" t="n"/>
      <c r="S9" s="26" t="n"/>
      <c r="T9" s="26" t="n"/>
      <c r="U9" s="26" t="n"/>
      <c r="V9" s="26" t="n"/>
      <c r="W9" s="26" t="n"/>
      <c r="X9" s="26" t="n"/>
      <c r="Y9" s="26" t="n"/>
      <c r="Z9" s="26" t="n"/>
      <c r="AA9" s="26" t="n"/>
      <c r="AB9" s="26" t="n"/>
      <c r="AC9" s="26" t="n"/>
      <c r="AD9" s="26" t="n"/>
      <c r="AE9" s="26" t="n"/>
      <c r="AF9" s="26" t="n"/>
      <c r="AG9" s="26" t="n"/>
      <c r="AH9" s="17">
        <f>SUMPRODUCT((C9:AG9="U")*($C$4:$AG$4=1))+0.5*SUMPRODUCT((C9:AG9="H")*($C$4:$AG$4=1))</f>
        <v/>
      </c>
      <c r="AI9" s="27">
        <f>SUMPRODUCT((C9:AG9="K")*($C$4:$AG$4=1))</f>
        <v/>
      </c>
    </row>
    <row r="10">
      <c r="A10" s="16">
        <f>IF(Team!A9="","",Team!A9)</f>
        <v/>
      </c>
      <c r="C10" s="26" t="n"/>
      <c r="D10" s="26" t="n"/>
      <c r="E10" s="26" t="n"/>
      <c r="F10" s="26" t="n"/>
      <c r="G10" s="26" t="n"/>
      <c r="H10" s="26" t="n"/>
      <c r="I10" s="26" t="n"/>
      <c r="J10" s="26" t="n"/>
      <c r="K10" s="26" t="n"/>
      <c r="L10" s="26" t="n"/>
      <c r="M10" s="26" t="n"/>
      <c r="N10" s="26" t="n"/>
      <c r="O10" s="26" t="n"/>
      <c r="P10" s="26" t="n"/>
      <c r="Q10" s="26" t="n"/>
      <c r="R10" s="26" t="n"/>
      <c r="S10" s="26" t="n"/>
      <c r="T10" s="26" t="n"/>
      <c r="U10" s="26" t="n"/>
      <c r="V10" s="26" t="n"/>
      <c r="W10" s="26" t="n"/>
      <c r="X10" s="26" t="n"/>
      <c r="Y10" s="26" t="n"/>
      <c r="Z10" s="26" t="n"/>
      <c r="AA10" s="26" t="n"/>
      <c r="AB10" s="26" t="n"/>
      <c r="AC10" s="26" t="n"/>
      <c r="AD10" s="26" t="n"/>
      <c r="AE10" s="26" t="n"/>
      <c r="AF10" s="26" t="n"/>
      <c r="AG10" s="26" t="n"/>
      <c r="AH10" s="17">
        <f>SUMPRODUCT((C10:AG10="U")*($C$4:$AG$4=1))+0.5*SUMPRODUCT((C10:AG10="H")*($C$4:$AG$4=1))</f>
        <v/>
      </c>
      <c r="AI10" s="27">
        <f>SUMPRODUCT((C10:AG10="K")*($C$4:$AG$4=1))</f>
        <v/>
      </c>
    </row>
    <row r="11">
      <c r="A11" s="16">
        <f>IF(Team!A10="","",Team!A10)</f>
        <v/>
      </c>
      <c r="C11" s="26" t="n"/>
      <c r="D11" s="26" t="n"/>
      <c r="E11" s="26" t="n"/>
      <c r="F11" s="26" t="n"/>
      <c r="G11" s="26" t="n"/>
      <c r="H11" s="26" t="n"/>
      <c r="I11" s="26" t="n"/>
      <c r="J11" s="26" t="n"/>
      <c r="K11" s="26" t="n"/>
      <c r="L11" s="26" t="n"/>
      <c r="M11" s="26" t="n"/>
      <c r="N11" s="26" t="n"/>
      <c r="O11" s="26" t="n"/>
      <c r="P11" s="26" t="n"/>
      <c r="Q11" s="26" t="n"/>
      <c r="R11" s="26" t="n"/>
      <c r="S11" s="26" t="n"/>
      <c r="T11" s="26" t="n"/>
      <c r="U11" s="26" t="n"/>
      <c r="V11" s="26" t="n"/>
      <c r="W11" s="26" t="n"/>
      <c r="X11" s="26" t="n"/>
      <c r="Y11" s="26" t="n"/>
      <c r="Z11" s="26" t="n"/>
      <c r="AA11" s="26" t="n"/>
      <c r="AB11" s="26" t="n"/>
      <c r="AC11" s="26" t="n"/>
      <c r="AD11" s="26" t="n"/>
      <c r="AE11" s="26" t="n"/>
      <c r="AF11" s="26" t="n"/>
      <c r="AG11" s="26" t="n"/>
      <c r="AH11" s="17">
        <f>SUMPRODUCT((C11:AG11="U")*($C$4:$AG$4=1))+0.5*SUMPRODUCT((C11:AG11="H")*($C$4:$AG$4=1))</f>
        <v/>
      </c>
      <c r="AI11" s="27">
        <f>SUMPRODUCT((C11:AG11="K")*($C$4:$AG$4=1))</f>
        <v/>
      </c>
    </row>
    <row r="12">
      <c r="A12" s="16">
        <f>IF(Team!A11="","",Team!A11)</f>
        <v/>
      </c>
      <c r="C12" s="26" t="n"/>
      <c r="D12" s="26" t="n"/>
      <c r="E12" s="26" t="n"/>
      <c r="F12" s="26" t="n"/>
      <c r="G12" s="26" t="n"/>
      <c r="H12" s="26" t="n"/>
      <c r="I12" s="26" t="n"/>
      <c r="J12" s="26" t="n"/>
      <c r="K12" s="26" t="n"/>
      <c r="L12" s="26" t="n"/>
      <c r="M12" s="26" t="n"/>
      <c r="N12" s="26" t="n"/>
      <c r="O12" s="26" t="n"/>
      <c r="P12" s="26" t="n"/>
      <c r="Q12" s="26" t="n"/>
      <c r="R12" s="26" t="n"/>
      <c r="S12" s="26" t="n"/>
      <c r="T12" s="26" t="n"/>
      <c r="U12" s="26" t="n"/>
      <c r="V12" s="26" t="n"/>
      <c r="W12" s="26" t="n"/>
      <c r="X12" s="26" t="n"/>
      <c r="Y12" s="26" t="n"/>
      <c r="Z12" s="26" t="n"/>
      <c r="AA12" s="26" t="n"/>
      <c r="AB12" s="26" t="n"/>
      <c r="AC12" s="26" t="n"/>
      <c r="AD12" s="26" t="n"/>
      <c r="AE12" s="26" t="n"/>
      <c r="AF12" s="26" t="n"/>
      <c r="AG12" s="26" t="n"/>
      <c r="AH12" s="17">
        <f>SUMPRODUCT((C12:AG12="U")*($C$4:$AG$4=1))+0.5*SUMPRODUCT((C12:AG12="H")*($C$4:$AG$4=1))</f>
        <v/>
      </c>
      <c r="AI12" s="27">
        <f>SUMPRODUCT((C12:AG12="K")*($C$4:$AG$4=1))</f>
        <v/>
      </c>
    </row>
    <row r="13">
      <c r="A13" s="16">
        <f>IF(Team!A12="","",Team!A12)</f>
        <v/>
      </c>
      <c r="C13" s="26" t="n"/>
      <c r="D13" s="26" t="n"/>
      <c r="E13" s="26" t="n"/>
      <c r="F13" s="26" t="n"/>
      <c r="G13" s="26" t="n"/>
      <c r="H13" s="26" t="n"/>
      <c r="I13" s="26" t="n"/>
      <c r="J13" s="26" t="n"/>
      <c r="K13" s="26" t="n"/>
      <c r="L13" s="26" t="n"/>
      <c r="M13" s="26" t="n"/>
      <c r="N13" s="26" t="n"/>
      <c r="O13" s="26" t="n"/>
      <c r="P13" s="26" t="n"/>
      <c r="Q13" s="26" t="n"/>
      <c r="R13" s="26" t="n"/>
      <c r="S13" s="26" t="n"/>
      <c r="T13" s="26" t="n"/>
      <c r="U13" s="26" t="n"/>
      <c r="V13" s="26" t="n"/>
      <c r="W13" s="26" t="n"/>
      <c r="X13" s="26" t="n"/>
      <c r="Y13" s="26" t="n"/>
      <c r="Z13" s="26" t="n"/>
      <c r="AA13" s="26" t="n"/>
      <c r="AB13" s="26" t="n"/>
      <c r="AC13" s="26" t="n"/>
      <c r="AD13" s="26" t="n"/>
      <c r="AE13" s="26" t="n"/>
      <c r="AF13" s="26" t="n"/>
      <c r="AG13" s="26" t="n"/>
      <c r="AH13" s="17">
        <f>SUMPRODUCT((C13:AG13="U")*($C$4:$AG$4=1))+0.5*SUMPRODUCT((C13:AG13="H")*($C$4:$AG$4=1))</f>
        <v/>
      </c>
      <c r="AI13" s="27">
        <f>SUMPRODUCT((C13:AG13="K")*($C$4:$AG$4=1))</f>
        <v/>
      </c>
    </row>
    <row r="14">
      <c r="A14" s="16">
        <f>IF(Team!A13="","",Team!A13)</f>
        <v/>
      </c>
      <c r="C14" s="26" t="n"/>
      <c r="D14" s="26" t="n"/>
      <c r="E14" s="26" t="n"/>
      <c r="F14" s="26" t="n"/>
      <c r="G14" s="26" t="n"/>
      <c r="H14" s="26" t="n"/>
      <c r="I14" s="26" t="n"/>
      <c r="J14" s="26" t="n"/>
      <c r="K14" s="26" t="n"/>
      <c r="L14" s="26" t="n"/>
      <c r="M14" s="26" t="n"/>
      <c r="N14" s="26" t="n"/>
      <c r="O14" s="26" t="n"/>
      <c r="P14" s="26" t="n"/>
      <c r="Q14" s="26" t="n"/>
      <c r="R14" s="26" t="n"/>
      <c r="S14" s="26" t="n"/>
      <c r="T14" s="26" t="n"/>
      <c r="U14" s="26" t="n"/>
      <c r="V14" s="26" t="n"/>
      <c r="W14" s="26" t="n"/>
      <c r="X14" s="26" t="n"/>
      <c r="Y14" s="26" t="n"/>
      <c r="Z14" s="26" t="n"/>
      <c r="AA14" s="26" t="n"/>
      <c r="AB14" s="26" t="n"/>
      <c r="AC14" s="26" t="n"/>
      <c r="AD14" s="26" t="n"/>
      <c r="AE14" s="26" t="n"/>
      <c r="AF14" s="26" t="n"/>
      <c r="AG14" s="26" t="n"/>
      <c r="AH14" s="17">
        <f>SUMPRODUCT((C14:AG14="U")*($C$4:$AG$4=1))+0.5*SUMPRODUCT((C14:AG14="H")*($C$4:$AG$4=1))</f>
        <v/>
      </c>
      <c r="AI14" s="27">
        <f>SUMPRODUCT((C14:AG14="K")*($C$4:$AG$4=1))</f>
        <v/>
      </c>
    </row>
    <row r="15">
      <c r="A15" s="16">
        <f>IF(Team!A14="","",Team!A14)</f>
        <v/>
      </c>
      <c r="C15" s="26" t="n"/>
      <c r="D15" s="26" t="n"/>
      <c r="E15" s="26" t="n"/>
      <c r="F15" s="26" t="n"/>
      <c r="G15" s="26" t="n"/>
      <c r="H15" s="26" t="n"/>
      <c r="I15" s="26" t="n"/>
      <c r="J15" s="26" t="n"/>
      <c r="K15" s="26" t="n"/>
      <c r="L15" s="26" t="n"/>
      <c r="M15" s="26" t="n"/>
      <c r="N15" s="26" t="n"/>
      <c r="O15" s="26" t="n"/>
      <c r="P15" s="26" t="n"/>
      <c r="Q15" s="26" t="n"/>
      <c r="R15" s="26" t="n"/>
      <c r="S15" s="26" t="n"/>
      <c r="T15" s="26" t="n"/>
      <c r="U15" s="26" t="n"/>
      <c r="V15" s="26" t="n"/>
      <c r="W15" s="26" t="n"/>
      <c r="X15" s="26" t="n"/>
      <c r="Y15" s="26" t="n"/>
      <c r="Z15" s="26" t="n"/>
      <c r="AA15" s="26" t="n"/>
      <c r="AB15" s="26" t="n"/>
      <c r="AC15" s="26" t="n"/>
      <c r="AD15" s="26" t="n"/>
      <c r="AE15" s="26" t="n"/>
      <c r="AF15" s="26" t="n"/>
      <c r="AG15" s="26" t="n"/>
      <c r="AH15" s="17">
        <f>SUMPRODUCT((C15:AG15="U")*($C$4:$AG$4=1))+0.5*SUMPRODUCT((C15:AG15="H")*($C$4:$AG$4=1))</f>
        <v/>
      </c>
      <c r="AI15" s="27">
        <f>SUMPRODUCT((C15:AG15="K")*($C$4:$AG$4=1))</f>
        <v/>
      </c>
    </row>
    <row r="16">
      <c r="A16" s="16">
        <f>IF(Team!A15="","",Team!A15)</f>
        <v/>
      </c>
      <c r="C16" s="26" t="n"/>
      <c r="D16" s="26" t="n"/>
      <c r="E16" s="26" t="n"/>
      <c r="F16" s="26" t="n"/>
      <c r="G16" s="26" t="n"/>
      <c r="H16" s="26" t="n"/>
      <c r="I16" s="26" t="n"/>
      <c r="J16" s="26" t="n"/>
      <c r="K16" s="26" t="n"/>
      <c r="L16" s="26" t="n"/>
      <c r="M16" s="26" t="n"/>
      <c r="N16" s="26" t="n"/>
      <c r="O16" s="26" t="n"/>
      <c r="P16" s="26" t="n"/>
      <c r="Q16" s="26" t="n"/>
      <c r="R16" s="26" t="n"/>
      <c r="S16" s="26" t="n"/>
      <c r="T16" s="26" t="n"/>
      <c r="U16" s="26" t="n"/>
      <c r="V16" s="26" t="n"/>
      <c r="W16" s="26" t="n"/>
      <c r="X16" s="26" t="n"/>
      <c r="Y16" s="26" t="n"/>
      <c r="Z16" s="26" t="n"/>
      <c r="AA16" s="26" t="n"/>
      <c r="AB16" s="26" t="n"/>
      <c r="AC16" s="26" t="n"/>
      <c r="AD16" s="26" t="n"/>
      <c r="AE16" s="26" t="n"/>
      <c r="AF16" s="26" t="n"/>
      <c r="AG16" s="26" t="n"/>
      <c r="AH16" s="17">
        <f>SUMPRODUCT((C16:AG16="U")*($C$4:$AG$4=1))+0.5*SUMPRODUCT((C16:AG16="H")*($C$4:$AG$4=1))</f>
        <v/>
      </c>
      <c r="AI16" s="27">
        <f>SUMPRODUCT((C16:AG16="K")*($C$4:$AG$4=1))</f>
        <v/>
      </c>
    </row>
    <row r="17">
      <c r="A17" s="16">
        <f>IF(Team!A16="","",Team!A16)</f>
        <v/>
      </c>
      <c r="C17" s="26" t="n"/>
      <c r="D17" s="26" t="n"/>
      <c r="E17" s="26" t="n"/>
      <c r="F17" s="26" t="n"/>
      <c r="G17" s="26" t="n"/>
      <c r="H17" s="26" t="n"/>
      <c r="I17" s="26" t="n"/>
      <c r="J17" s="26" t="n"/>
      <c r="K17" s="26" t="n"/>
      <c r="L17" s="26" t="n"/>
      <c r="M17" s="26" t="n"/>
      <c r="N17" s="26" t="n"/>
      <c r="O17" s="26" t="n"/>
      <c r="P17" s="26" t="n"/>
      <c r="Q17" s="26" t="n"/>
      <c r="R17" s="26" t="n"/>
      <c r="S17" s="26" t="n"/>
      <c r="T17" s="26" t="n"/>
      <c r="U17" s="26" t="n"/>
      <c r="V17" s="26" t="n"/>
      <c r="W17" s="26" t="n"/>
      <c r="X17" s="26" t="n"/>
      <c r="Y17" s="26" t="n"/>
      <c r="Z17" s="26" t="n"/>
      <c r="AA17" s="26" t="n"/>
      <c r="AB17" s="26" t="n"/>
      <c r="AC17" s="26" t="n"/>
      <c r="AD17" s="26" t="n"/>
      <c r="AE17" s="26" t="n"/>
      <c r="AF17" s="26" t="n"/>
      <c r="AG17" s="26" t="n"/>
      <c r="AH17" s="17">
        <f>SUMPRODUCT((C17:AG17="U")*($C$4:$AG$4=1))+0.5*SUMPRODUCT((C17:AG17="H")*($C$4:$AG$4=1))</f>
        <v/>
      </c>
      <c r="AI17" s="27">
        <f>SUMPRODUCT((C17:AG17="K")*($C$4:$AG$4=1))</f>
        <v/>
      </c>
    </row>
    <row r="18">
      <c r="A18" s="16">
        <f>IF(Team!A17="","",Team!A17)</f>
        <v/>
      </c>
      <c r="C18" s="26" t="n"/>
      <c r="D18" s="26" t="n"/>
      <c r="E18" s="26" t="n"/>
      <c r="F18" s="26" t="n"/>
      <c r="G18" s="26" t="n"/>
      <c r="H18" s="26" t="n"/>
      <c r="I18" s="26" t="n"/>
      <c r="J18" s="26" t="n"/>
      <c r="K18" s="26" t="n"/>
      <c r="L18" s="26" t="n"/>
      <c r="M18" s="26" t="n"/>
      <c r="N18" s="26" t="n"/>
      <c r="O18" s="26" t="n"/>
      <c r="P18" s="26" t="n"/>
      <c r="Q18" s="26" t="n"/>
      <c r="R18" s="26" t="n"/>
      <c r="S18" s="26" t="n"/>
      <c r="T18" s="26" t="n"/>
      <c r="U18" s="26" t="n"/>
      <c r="V18" s="26" t="n"/>
      <c r="W18" s="26" t="n"/>
      <c r="X18" s="26" t="n"/>
      <c r="Y18" s="26" t="n"/>
      <c r="Z18" s="26" t="n"/>
      <c r="AA18" s="26" t="n"/>
      <c r="AB18" s="26" t="n"/>
      <c r="AC18" s="26" t="n"/>
      <c r="AD18" s="26" t="n"/>
      <c r="AE18" s="26" t="n"/>
      <c r="AF18" s="26" t="n"/>
      <c r="AG18" s="26" t="n"/>
      <c r="AH18" s="17">
        <f>SUMPRODUCT((C18:AG18="U")*($C$4:$AG$4=1))+0.5*SUMPRODUCT((C18:AG18="H")*($C$4:$AG$4=1))</f>
        <v/>
      </c>
      <c r="AI18" s="27">
        <f>SUMPRODUCT((C18:AG18="K")*($C$4:$AG$4=1))</f>
        <v/>
      </c>
    </row>
    <row r="19">
      <c r="A19" s="16">
        <f>IF(Team!A18="","",Team!A18)</f>
        <v/>
      </c>
      <c r="C19" s="26" t="n"/>
      <c r="D19" s="26" t="n"/>
      <c r="E19" s="26" t="n"/>
      <c r="F19" s="26" t="n"/>
      <c r="G19" s="26" t="n"/>
      <c r="H19" s="26" t="n"/>
      <c r="I19" s="26" t="n"/>
      <c r="J19" s="26" t="n"/>
      <c r="K19" s="26" t="n"/>
      <c r="L19" s="26" t="n"/>
      <c r="M19" s="26" t="n"/>
      <c r="N19" s="26" t="n"/>
      <c r="O19" s="26" t="n"/>
      <c r="P19" s="26" t="n"/>
      <c r="Q19" s="26" t="n"/>
      <c r="R19" s="26" t="n"/>
      <c r="S19" s="26" t="n"/>
      <c r="T19" s="26" t="n"/>
      <c r="U19" s="26" t="n"/>
      <c r="V19" s="26" t="n"/>
      <c r="W19" s="26" t="n"/>
      <c r="X19" s="26" t="n"/>
      <c r="Y19" s="26" t="n"/>
      <c r="Z19" s="26" t="n"/>
      <c r="AA19" s="26" t="n"/>
      <c r="AB19" s="26" t="n"/>
      <c r="AC19" s="26" t="n"/>
      <c r="AD19" s="26" t="n"/>
      <c r="AE19" s="26" t="n"/>
      <c r="AF19" s="26" t="n"/>
      <c r="AG19" s="26" t="n"/>
      <c r="AH19" s="17">
        <f>SUMPRODUCT((C19:AG19="U")*($C$4:$AG$4=1))+0.5*SUMPRODUCT((C19:AG19="H")*($C$4:$AG$4=1))</f>
        <v/>
      </c>
      <c r="AI19" s="27">
        <f>SUMPRODUCT((C19:AG19="K")*($C$4:$AG$4=1))</f>
        <v/>
      </c>
    </row>
    <row r="20">
      <c r="A20" s="16">
        <f>IF(Team!A19="","",Team!A19)</f>
        <v/>
      </c>
      <c r="C20" s="26" t="n"/>
      <c r="D20" s="26" t="n"/>
      <c r="E20" s="26" t="n"/>
      <c r="F20" s="26" t="n"/>
      <c r="G20" s="26" t="n"/>
      <c r="H20" s="26" t="n"/>
      <c r="I20" s="26" t="n"/>
      <c r="J20" s="26" t="n"/>
      <c r="K20" s="26" t="n"/>
      <c r="L20" s="26" t="n"/>
      <c r="M20" s="26" t="n"/>
      <c r="N20" s="26" t="n"/>
      <c r="O20" s="26" t="n"/>
      <c r="P20" s="26" t="n"/>
      <c r="Q20" s="26" t="n"/>
      <c r="R20" s="26" t="n"/>
      <c r="S20" s="26" t="n"/>
      <c r="T20" s="26" t="n"/>
      <c r="U20" s="26" t="n"/>
      <c r="V20" s="26" t="n"/>
      <c r="W20" s="26" t="n"/>
      <c r="X20" s="26" t="n"/>
      <c r="Y20" s="26" t="n"/>
      <c r="Z20" s="26" t="n"/>
      <c r="AA20" s="26" t="n"/>
      <c r="AB20" s="26" t="n"/>
      <c r="AC20" s="26" t="n"/>
      <c r="AD20" s="26" t="n"/>
      <c r="AE20" s="26" t="n"/>
      <c r="AF20" s="26" t="n"/>
      <c r="AG20" s="26" t="n"/>
      <c r="AH20" s="17">
        <f>SUMPRODUCT((C20:AG20="U")*($C$4:$AG$4=1))+0.5*SUMPRODUCT((C20:AG20="H")*($C$4:$AG$4=1))</f>
        <v/>
      </c>
      <c r="AI20" s="27">
        <f>SUMPRODUCT((C20:AG20="K")*($C$4:$AG$4=1))</f>
        <v/>
      </c>
    </row>
    <row r="21">
      <c r="A21" s="16">
        <f>IF(Team!A20="","",Team!A20)</f>
        <v/>
      </c>
      <c r="C21" s="26" t="n"/>
      <c r="D21" s="26" t="n"/>
      <c r="E21" s="26" t="n"/>
      <c r="F21" s="26" t="n"/>
      <c r="G21" s="26" t="n"/>
      <c r="H21" s="26" t="n"/>
      <c r="I21" s="26" t="n"/>
      <c r="J21" s="26" t="n"/>
      <c r="K21" s="26" t="n"/>
      <c r="L21" s="26" t="n"/>
      <c r="M21" s="26" t="n"/>
      <c r="N21" s="26" t="n"/>
      <c r="O21" s="26" t="n"/>
      <c r="P21" s="26" t="n"/>
      <c r="Q21" s="26" t="n"/>
      <c r="R21" s="26" t="n"/>
      <c r="S21" s="26" t="n"/>
      <c r="T21" s="26" t="n"/>
      <c r="U21" s="26" t="n"/>
      <c r="V21" s="26" t="n"/>
      <c r="W21" s="26" t="n"/>
      <c r="X21" s="26" t="n"/>
      <c r="Y21" s="26" t="n"/>
      <c r="Z21" s="26" t="n"/>
      <c r="AA21" s="26" t="n"/>
      <c r="AB21" s="26" t="n"/>
      <c r="AC21" s="26" t="n"/>
      <c r="AD21" s="26" t="n"/>
      <c r="AE21" s="26" t="n"/>
      <c r="AF21" s="26" t="n"/>
      <c r="AG21" s="26" t="n"/>
      <c r="AH21" s="17">
        <f>SUMPRODUCT((C21:AG21="U")*($C$4:$AG$4=1))+0.5*SUMPRODUCT((C21:AG21="H")*($C$4:$AG$4=1))</f>
        <v/>
      </c>
      <c r="AI21" s="27">
        <f>SUMPRODUCT((C21:AG21="K")*($C$4:$AG$4=1))</f>
        <v/>
      </c>
    </row>
    <row r="22">
      <c r="A22" s="16">
        <f>IF(Team!A21="","",Team!A21)</f>
        <v/>
      </c>
      <c r="C22" s="26" t="n"/>
      <c r="D22" s="26" t="n"/>
      <c r="E22" s="26" t="n"/>
      <c r="F22" s="26" t="n"/>
      <c r="G22" s="26" t="n"/>
      <c r="H22" s="26" t="n"/>
      <c r="I22" s="26" t="n"/>
      <c r="J22" s="26" t="n"/>
      <c r="K22" s="26" t="n"/>
      <c r="L22" s="26" t="n"/>
      <c r="M22" s="26" t="n"/>
      <c r="N22" s="26" t="n"/>
      <c r="O22" s="26" t="n"/>
      <c r="P22" s="26" t="n"/>
      <c r="Q22" s="26" t="n"/>
      <c r="R22" s="26" t="n"/>
      <c r="S22" s="26" t="n"/>
      <c r="T22" s="26" t="n"/>
      <c r="U22" s="26" t="n"/>
      <c r="V22" s="26" t="n"/>
      <c r="W22" s="26" t="n"/>
      <c r="X22" s="26" t="n"/>
      <c r="Y22" s="26" t="n"/>
      <c r="Z22" s="26" t="n"/>
      <c r="AA22" s="26" t="n"/>
      <c r="AB22" s="26" t="n"/>
      <c r="AC22" s="26" t="n"/>
      <c r="AD22" s="26" t="n"/>
      <c r="AE22" s="26" t="n"/>
      <c r="AF22" s="26" t="n"/>
      <c r="AG22" s="26" t="n"/>
      <c r="AH22" s="17">
        <f>SUMPRODUCT((C22:AG22="U")*($C$4:$AG$4=1))+0.5*SUMPRODUCT((C22:AG22="H")*($C$4:$AG$4=1))</f>
        <v/>
      </c>
      <c r="AI22" s="27">
        <f>SUMPRODUCT((C22:AG22="K")*($C$4:$AG$4=1))</f>
        <v/>
      </c>
    </row>
    <row r="23">
      <c r="A23" s="16">
        <f>IF(Team!A22="","",Team!A22)</f>
        <v/>
      </c>
      <c r="C23" s="26" t="n"/>
      <c r="D23" s="26" t="n"/>
      <c r="E23" s="26" t="n"/>
      <c r="F23" s="26" t="n"/>
      <c r="G23" s="26" t="n"/>
      <c r="H23" s="26" t="n"/>
      <c r="I23" s="26" t="n"/>
      <c r="J23" s="26" t="n"/>
      <c r="K23" s="26" t="n"/>
      <c r="L23" s="26" t="n"/>
      <c r="M23" s="26" t="n"/>
      <c r="N23" s="26" t="n"/>
      <c r="O23" s="26" t="n"/>
      <c r="P23" s="26" t="n"/>
      <c r="Q23" s="26" t="n"/>
      <c r="R23" s="26" t="n"/>
      <c r="S23" s="26" t="n"/>
      <c r="T23" s="26" t="n"/>
      <c r="U23" s="26" t="n"/>
      <c r="V23" s="26" t="n"/>
      <c r="W23" s="26" t="n"/>
      <c r="X23" s="26" t="n"/>
      <c r="Y23" s="26" t="n"/>
      <c r="Z23" s="26" t="n"/>
      <c r="AA23" s="26" t="n"/>
      <c r="AB23" s="26" t="n"/>
      <c r="AC23" s="26" t="n"/>
      <c r="AD23" s="26" t="n"/>
      <c r="AE23" s="26" t="n"/>
      <c r="AF23" s="26" t="n"/>
      <c r="AG23" s="26" t="n"/>
      <c r="AH23" s="17">
        <f>SUMPRODUCT((C23:AG23="U")*($C$4:$AG$4=1))+0.5*SUMPRODUCT((C23:AG23="H")*($C$4:$AG$4=1))</f>
        <v/>
      </c>
      <c r="AI23" s="27">
        <f>SUMPRODUCT((C23:AG23="K")*($C$4:$AG$4=1))</f>
        <v/>
      </c>
    </row>
    <row r="24">
      <c r="A24" s="16">
        <f>IF(Team!A23="","",Team!A23)</f>
        <v/>
      </c>
      <c r="C24" s="26" t="n"/>
      <c r="D24" s="26" t="n"/>
      <c r="E24" s="26" t="n"/>
      <c r="F24" s="26" t="n"/>
      <c r="G24" s="26" t="n"/>
      <c r="H24" s="26" t="n"/>
      <c r="I24" s="26" t="n"/>
      <c r="J24" s="26" t="n"/>
      <c r="K24" s="26" t="n"/>
      <c r="L24" s="26" t="n"/>
      <c r="M24" s="26" t="n"/>
      <c r="N24" s="26" t="n"/>
      <c r="O24" s="26" t="n"/>
      <c r="P24" s="26" t="n"/>
      <c r="Q24" s="26" t="n"/>
      <c r="R24" s="26" t="n"/>
      <c r="S24" s="26" t="n"/>
      <c r="T24" s="26" t="n"/>
      <c r="U24" s="26" t="n"/>
      <c r="V24" s="26" t="n"/>
      <c r="W24" s="26" t="n"/>
      <c r="X24" s="26" t="n"/>
      <c r="Y24" s="26" t="n"/>
      <c r="Z24" s="26" t="n"/>
      <c r="AA24" s="26" t="n"/>
      <c r="AB24" s="26" t="n"/>
      <c r="AC24" s="26" t="n"/>
      <c r="AD24" s="26" t="n"/>
      <c r="AE24" s="26" t="n"/>
      <c r="AF24" s="26" t="n"/>
      <c r="AG24" s="26" t="n"/>
      <c r="AH24" s="17">
        <f>SUMPRODUCT((C24:AG24="U")*($C$4:$AG$4=1))+0.5*SUMPRODUCT((C24:AG24="H")*($C$4:$AG$4=1))</f>
        <v/>
      </c>
      <c r="AI24" s="27">
        <f>SUMPRODUCT((C24:AG24="K")*($C$4:$AG$4=1))</f>
        <v/>
      </c>
    </row>
    <row r="25">
      <c r="A25" s="28" t="inlineStr">
        <is>
          <t>Abwesend</t>
        </is>
      </c>
      <c r="C25" s="24">
        <f>COUNTIF(C5:C24,"?*")</f>
        <v/>
      </c>
      <c r="D25" s="24">
        <f>COUNTIF(D5:D24,"?*")</f>
        <v/>
      </c>
      <c r="E25" s="24">
        <f>COUNTIF(E5:E24,"?*")</f>
        <v/>
      </c>
      <c r="F25" s="24">
        <f>COUNTIF(F5:F24,"?*")</f>
        <v/>
      </c>
      <c r="G25" s="24">
        <f>COUNTIF(G5:G24,"?*")</f>
        <v/>
      </c>
      <c r="H25" s="24">
        <f>COUNTIF(H5:H24,"?*")</f>
        <v/>
      </c>
      <c r="I25" s="24">
        <f>COUNTIF(I5:I24,"?*")</f>
        <v/>
      </c>
      <c r="J25" s="24">
        <f>COUNTIF(J5:J24,"?*")</f>
        <v/>
      </c>
      <c r="K25" s="24">
        <f>COUNTIF(K5:K24,"?*")</f>
        <v/>
      </c>
      <c r="L25" s="24">
        <f>COUNTIF(L5:L24,"?*")</f>
        <v/>
      </c>
      <c r="M25" s="24">
        <f>COUNTIF(M5:M24,"?*")</f>
        <v/>
      </c>
      <c r="N25" s="24">
        <f>COUNTIF(N5:N24,"?*")</f>
        <v/>
      </c>
      <c r="O25" s="24">
        <f>COUNTIF(O5:O24,"?*")</f>
        <v/>
      </c>
      <c r="P25" s="24">
        <f>COUNTIF(P5:P24,"?*")</f>
        <v/>
      </c>
      <c r="Q25" s="24">
        <f>COUNTIF(Q5:Q24,"?*")</f>
        <v/>
      </c>
      <c r="R25" s="24">
        <f>COUNTIF(R5:R24,"?*")</f>
        <v/>
      </c>
      <c r="S25" s="24">
        <f>COUNTIF(S5:S24,"?*")</f>
        <v/>
      </c>
      <c r="T25" s="24">
        <f>COUNTIF(T5:T24,"?*")</f>
        <v/>
      </c>
      <c r="U25" s="24">
        <f>COUNTIF(U5:U24,"?*")</f>
        <v/>
      </c>
      <c r="V25" s="24">
        <f>COUNTIF(V5:V24,"?*")</f>
        <v/>
      </c>
      <c r="W25" s="24">
        <f>COUNTIF(W5:W24,"?*")</f>
        <v/>
      </c>
      <c r="X25" s="24">
        <f>COUNTIF(X5:X24,"?*")</f>
        <v/>
      </c>
      <c r="Y25" s="24">
        <f>COUNTIF(Y5:Y24,"?*")</f>
        <v/>
      </c>
      <c r="Z25" s="24">
        <f>COUNTIF(Z5:Z24,"?*")</f>
        <v/>
      </c>
      <c r="AA25" s="24">
        <f>COUNTIF(AA5:AA24,"?*")</f>
        <v/>
      </c>
      <c r="AB25" s="24">
        <f>COUNTIF(AB5:AB24,"?*")</f>
        <v/>
      </c>
      <c r="AC25" s="24">
        <f>COUNTIF(AC5:AC24,"?*")</f>
        <v/>
      </c>
      <c r="AD25" s="24">
        <f>COUNTIF(AD5:AD24,"?*")</f>
        <v/>
      </c>
      <c r="AE25" s="24">
        <f>COUNTIF(AE5:AE24,"?*")</f>
        <v/>
      </c>
      <c r="AF25" s="24">
        <f>COUNTIF(AF5:AF24,"?*")</f>
        <v/>
      </c>
      <c r="AG25" s="24">
        <f>COUNTIF(AG5:AG24,"?*")</f>
        <v/>
      </c>
    </row>
  </sheetData>
  <conditionalFormatting sqref="C2:AG25">
    <cfRule type="expression" priority="1" dxfId="1">
      <formula>C$4=0</formula>
    </cfRule>
  </conditionalFormatting>
  <conditionalFormatting sqref="C5:AG24">
    <cfRule type="cellIs" priority="2" operator="equal" dxfId="2">
      <formula>"U"</formula>
    </cfRule>
    <cfRule type="cellIs" priority="3" operator="equal" dxfId="3">
      <formula>"H"</formula>
    </cfRule>
    <cfRule type="cellIs" priority="4" operator="equal" dxfId="4">
      <formula>"K"</formula>
    </cfRule>
    <cfRule type="cellIs" priority="5" operator="equal" dxfId="5">
      <formula>"S"</formula>
    </cfRule>
  </conditionalFormatting>
  <conditionalFormatting sqref="C25:AG25">
    <cfRule type="expression" priority="6" dxfId="6">
      <formula>C25&gt;Einstellungen!$B$5</formula>
    </cfRule>
  </conditionalFormatting>
  <dataValidations count="1">
    <dataValidation sqref="C5:AG24" showDropDown="0" showInputMessage="0" showErrorMessage="0" allowBlank="1" errorTitle="Kürzel" error="Kürzel: U = Urlaub, H = halber Tag, K = krank, S = Sonstiges" type="list">
      <formula1>"U,H,K,S"</formula1>
    </dataValidation>
  </dataValidations>
  <pageMargins left="0.75" right="0.75" top="1" bottom="1" header="0.5" footer="0.5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AI25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8" customWidth="1" min="34" max="34"/>
    <col width="8" customWidth="1" min="35" max="35"/>
  </cols>
  <sheetData>
    <row r="1">
      <c r="A1" s="10" t="inlineStr">
        <is>
          <t>August 2027</t>
        </is>
      </c>
    </row>
    <row r="2">
      <c r="A2" s="21" t="inlineStr">
        <is>
          <t>Tag</t>
        </is>
      </c>
      <c r="C2" s="22">
        <f>C3</f>
        <v/>
      </c>
      <c r="D2" s="22">
        <f>D3</f>
        <v/>
      </c>
      <c r="E2" s="22">
        <f>E3</f>
        <v/>
      </c>
      <c r="F2" s="22">
        <f>F3</f>
        <v/>
      </c>
      <c r="G2" s="22">
        <f>G3</f>
        <v/>
      </c>
      <c r="H2" s="22">
        <f>H3</f>
        <v/>
      </c>
      <c r="I2" s="22">
        <f>I3</f>
        <v/>
      </c>
      <c r="J2" s="22">
        <f>J3</f>
        <v/>
      </c>
      <c r="K2" s="22">
        <f>K3</f>
        <v/>
      </c>
      <c r="L2" s="22">
        <f>L3</f>
        <v/>
      </c>
      <c r="M2" s="22">
        <f>M3</f>
        <v/>
      </c>
      <c r="N2" s="22">
        <f>N3</f>
        <v/>
      </c>
      <c r="O2" s="22">
        <f>O3</f>
        <v/>
      </c>
      <c r="P2" s="22">
        <f>P3</f>
        <v/>
      </c>
      <c r="Q2" s="22">
        <f>Q3</f>
        <v/>
      </c>
      <c r="R2" s="22">
        <f>R3</f>
        <v/>
      </c>
      <c r="S2" s="22">
        <f>S3</f>
        <v/>
      </c>
      <c r="T2" s="22">
        <f>T3</f>
        <v/>
      </c>
      <c r="U2" s="22">
        <f>U3</f>
        <v/>
      </c>
      <c r="V2" s="22">
        <f>V3</f>
        <v/>
      </c>
      <c r="W2" s="22">
        <f>W3</f>
        <v/>
      </c>
      <c r="X2" s="22">
        <f>X3</f>
        <v/>
      </c>
      <c r="Y2" s="22">
        <f>Y3</f>
        <v/>
      </c>
      <c r="Z2" s="22">
        <f>Z3</f>
        <v/>
      </c>
      <c r="AA2" s="22">
        <f>AA3</f>
        <v/>
      </c>
      <c r="AB2" s="22">
        <f>AB3</f>
        <v/>
      </c>
      <c r="AC2" s="22">
        <f>AC3</f>
        <v/>
      </c>
      <c r="AD2" s="22">
        <f>AD3</f>
        <v/>
      </c>
      <c r="AE2" s="22">
        <f>AE3</f>
        <v/>
      </c>
      <c r="AF2" s="22">
        <f>AF3</f>
        <v/>
      </c>
      <c r="AG2" s="22">
        <f>AG3</f>
        <v/>
      </c>
    </row>
    <row r="3">
      <c r="A3" s="21" t="inlineStr">
        <is>
          <t>Datum</t>
        </is>
      </c>
      <c r="C3" s="23" t="n">
        <v>46600</v>
      </c>
      <c r="D3" s="23" t="n">
        <v>46601</v>
      </c>
      <c r="E3" s="23" t="n">
        <v>46602</v>
      </c>
      <c r="F3" s="23" t="n">
        <v>46603</v>
      </c>
      <c r="G3" s="23" t="n">
        <v>46604</v>
      </c>
      <c r="H3" s="23" t="n">
        <v>46605</v>
      </c>
      <c r="I3" s="23" t="n">
        <v>46606</v>
      </c>
      <c r="J3" s="23" t="n">
        <v>46607</v>
      </c>
      <c r="K3" s="23" t="n">
        <v>46608</v>
      </c>
      <c r="L3" s="23" t="n">
        <v>46609</v>
      </c>
      <c r="M3" s="23" t="n">
        <v>46610</v>
      </c>
      <c r="N3" s="23" t="n">
        <v>46611</v>
      </c>
      <c r="O3" s="23" t="n">
        <v>46612</v>
      </c>
      <c r="P3" s="23" t="n">
        <v>46613</v>
      </c>
      <c r="Q3" s="23" t="n">
        <v>46614</v>
      </c>
      <c r="R3" s="23" t="n">
        <v>46615</v>
      </c>
      <c r="S3" s="23" t="n">
        <v>46616</v>
      </c>
      <c r="T3" s="23" t="n">
        <v>46617</v>
      </c>
      <c r="U3" s="23" t="n">
        <v>46618</v>
      </c>
      <c r="V3" s="23" t="n">
        <v>46619</v>
      </c>
      <c r="W3" s="23" t="n">
        <v>46620</v>
      </c>
      <c r="X3" s="23" t="n">
        <v>46621</v>
      </c>
      <c r="Y3" s="23" t="n">
        <v>46622</v>
      </c>
      <c r="Z3" s="23" t="n">
        <v>46623</v>
      </c>
      <c r="AA3" s="23" t="n">
        <v>46624</v>
      </c>
      <c r="AB3" s="23" t="n">
        <v>46625</v>
      </c>
      <c r="AC3" s="23" t="n">
        <v>46626</v>
      </c>
      <c r="AD3" s="23" t="n">
        <v>46627</v>
      </c>
      <c r="AE3" s="23" t="n">
        <v>46628</v>
      </c>
      <c r="AF3" s="23" t="n">
        <v>46629</v>
      </c>
      <c r="AG3" s="23" t="n">
        <v>46630</v>
      </c>
      <c r="AH3" s="24" t="inlineStr">
        <is>
          <t>Urlaub</t>
        </is>
      </c>
      <c r="AI3" s="24" t="inlineStr">
        <is>
          <t>Krank</t>
        </is>
      </c>
    </row>
    <row r="4" hidden="1">
      <c r="A4" s="7" t="inlineStr">
        <is>
          <t>Arbeitstag (1 = ja)</t>
        </is>
      </c>
      <c r="C4" s="25">
        <f>IF(WEEKDAY(C3,2)&gt;5,0,IF(COUNTIFS(Feiertage!$A$3:$A$19,C3,Feiertage!$S$3:$S$19,1)&gt;0,0,1))</f>
        <v/>
      </c>
      <c r="D4" s="25">
        <f>IF(WEEKDAY(D3,2)&gt;5,0,IF(COUNTIFS(Feiertage!$A$3:$A$19,D3,Feiertage!$S$3:$S$19,1)&gt;0,0,1))</f>
        <v/>
      </c>
      <c r="E4" s="25">
        <f>IF(WEEKDAY(E3,2)&gt;5,0,IF(COUNTIFS(Feiertage!$A$3:$A$19,E3,Feiertage!$S$3:$S$19,1)&gt;0,0,1))</f>
        <v/>
      </c>
      <c r="F4" s="25">
        <f>IF(WEEKDAY(F3,2)&gt;5,0,IF(COUNTIFS(Feiertage!$A$3:$A$19,F3,Feiertage!$S$3:$S$19,1)&gt;0,0,1))</f>
        <v/>
      </c>
      <c r="G4" s="25">
        <f>IF(WEEKDAY(G3,2)&gt;5,0,IF(COUNTIFS(Feiertage!$A$3:$A$19,G3,Feiertage!$S$3:$S$19,1)&gt;0,0,1))</f>
        <v/>
      </c>
      <c r="H4" s="25">
        <f>IF(WEEKDAY(H3,2)&gt;5,0,IF(COUNTIFS(Feiertage!$A$3:$A$19,H3,Feiertage!$S$3:$S$19,1)&gt;0,0,1))</f>
        <v/>
      </c>
      <c r="I4" s="25">
        <f>IF(WEEKDAY(I3,2)&gt;5,0,IF(COUNTIFS(Feiertage!$A$3:$A$19,I3,Feiertage!$S$3:$S$19,1)&gt;0,0,1))</f>
        <v/>
      </c>
      <c r="J4" s="25">
        <f>IF(WEEKDAY(J3,2)&gt;5,0,IF(COUNTIFS(Feiertage!$A$3:$A$19,J3,Feiertage!$S$3:$S$19,1)&gt;0,0,1))</f>
        <v/>
      </c>
      <c r="K4" s="25">
        <f>IF(WEEKDAY(K3,2)&gt;5,0,IF(COUNTIFS(Feiertage!$A$3:$A$19,K3,Feiertage!$S$3:$S$19,1)&gt;0,0,1))</f>
        <v/>
      </c>
      <c r="L4" s="25">
        <f>IF(WEEKDAY(L3,2)&gt;5,0,IF(COUNTIFS(Feiertage!$A$3:$A$19,L3,Feiertage!$S$3:$S$19,1)&gt;0,0,1))</f>
        <v/>
      </c>
      <c r="M4" s="25">
        <f>IF(WEEKDAY(M3,2)&gt;5,0,IF(COUNTIFS(Feiertage!$A$3:$A$19,M3,Feiertage!$S$3:$S$19,1)&gt;0,0,1))</f>
        <v/>
      </c>
      <c r="N4" s="25">
        <f>IF(WEEKDAY(N3,2)&gt;5,0,IF(COUNTIFS(Feiertage!$A$3:$A$19,N3,Feiertage!$S$3:$S$19,1)&gt;0,0,1))</f>
        <v/>
      </c>
      <c r="O4" s="25">
        <f>IF(WEEKDAY(O3,2)&gt;5,0,IF(COUNTIFS(Feiertage!$A$3:$A$19,O3,Feiertage!$S$3:$S$19,1)&gt;0,0,1))</f>
        <v/>
      </c>
      <c r="P4" s="25">
        <f>IF(WEEKDAY(P3,2)&gt;5,0,IF(COUNTIFS(Feiertage!$A$3:$A$19,P3,Feiertage!$S$3:$S$19,1)&gt;0,0,1))</f>
        <v/>
      </c>
      <c r="Q4" s="25">
        <f>IF(WEEKDAY(Q3,2)&gt;5,0,IF(COUNTIFS(Feiertage!$A$3:$A$19,Q3,Feiertage!$S$3:$S$19,1)&gt;0,0,1))</f>
        <v/>
      </c>
      <c r="R4" s="25">
        <f>IF(WEEKDAY(R3,2)&gt;5,0,IF(COUNTIFS(Feiertage!$A$3:$A$19,R3,Feiertage!$S$3:$S$19,1)&gt;0,0,1))</f>
        <v/>
      </c>
      <c r="S4" s="25">
        <f>IF(WEEKDAY(S3,2)&gt;5,0,IF(COUNTIFS(Feiertage!$A$3:$A$19,S3,Feiertage!$S$3:$S$19,1)&gt;0,0,1))</f>
        <v/>
      </c>
      <c r="T4" s="25">
        <f>IF(WEEKDAY(T3,2)&gt;5,0,IF(COUNTIFS(Feiertage!$A$3:$A$19,T3,Feiertage!$S$3:$S$19,1)&gt;0,0,1))</f>
        <v/>
      </c>
      <c r="U4" s="25">
        <f>IF(WEEKDAY(U3,2)&gt;5,0,IF(COUNTIFS(Feiertage!$A$3:$A$19,U3,Feiertage!$S$3:$S$19,1)&gt;0,0,1))</f>
        <v/>
      </c>
      <c r="V4" s="25">
        <f>IF(WEEKDAY(V3,2)&gt;5,0,IF(COUNTIFS(Feiertage!$A$3:$A$19,V3,Feiertage!$S$3:$S$19,1)&gt;0,0,1))</f>
        <v/>
      </c>
      <c r="W4" s="25">
        <f>IF(WEEKDAY(W3,2)&gt;5,0,IF(COUNTIFS(Feiertage!$A$3:$A$19,W3,Feiertage!$S$3:$S$19,1)&gt;0,0,1))</f>
        <v/>
      </c>
      <c r="X4" s="25">
        <f>IF(WEEKDAY(X3,2)&gt;5,0,IF(COUNTIFS(Feiertage!$A$3:$A$19,X3,Feiertage!$S$3:$S$19,1)&gt;0,0,1))</f>
        <v/>
      </c>
      <c r="Y4" s="25">
        <f>IF(WEEKDAY(Y3,2)&gt;5,0,IF(COUNTIFS(Feiertage!$A$3:$A$19,Y3,Feiertage!$S$3:$S$19,1)&gt;0,0,1))</f>
        <v/>
      </c>
      <c r="Z4" s="25">
        <f>IF(WEEKDAY(Z3,2)&gt;5,0,IF(COUNTIFS(Feiertage!$A$3:$A$19,Z3,Feiertage!$S$3:$S$19,1)&gt;0,0,1))</f>
        <v/>
      </c>
      <c r="AA4" s="25">
        <f>IF(WEEKDAY(AA3,2)&gt;5,0,IF(COUNTIFS(Feiertage!$A$3:$A$19,AA3,Feiertage!$S$3:$S$19,1)&gt;0,0,1))</f>
        <v/>
      </c>
      <c r="AB4" s="25">
        <f>IF(WEEKDAY(AB3,2)&gt;5,0,IF(COUNTIFS(Feiertage!$A$3:$A$19,AB3,Feiertage!$S$3:$S$19,1)&gt;0,0,1))</f>
        <v/>
      </c>
      <c r="AC4" s="25">
        <f>IF(WEEKDAY(AC3,2)&gt;5,0,IF(COUNTIFS(Feiertage!$A$3:$A$19,AC3,Feiertage!$S$3:$S$19,1)&gt;0,0,1))</f>
        <v/>
      </c>
      <c r="AD4" s="25">
        <f>IF(WEEKDAY(AD3,2)&gt;5,0,IF(COUNTIFS(Feiertage!$A$3:$A$19,AD3,Feiertage!$S$3:$S$19,1)&gt;0,0,1))</f>
        <v/>
      </c>
      <c r="AE4" s="25">
        <f>IF(WEEKDAY(AE3,2)&gt;5,0,IF(COUNTIFS(Feiertage!$A$3:$A$19,AE3,Feiertage!$S$3:$S$19,1)&gt;0,0,1))</f>
        <v/>
      </c>
      <c r="AF4" s="25">
        <f>IF(WEEKDAY(AF3,2)&gt;5,0,IF(COUNTIFS(Feiertage!$A$3:$A$19,AF3,Feiertage!$S$3:$S$19,1)&gt;0,0,1))</f>
        <v/>
      </c>
      <c r="AG4" s="25">
        <f>IF(WEEKDAY(AG3,2)&gt;5,0,IF(COUNTIFS(Feiertage!$A$3:$A$19,AG3,Feiertage!$S$3:$S$19,1)&gt;0,0,1))</f>
        <v/>
      </c>
    </row>
    <row r="5">
      <c r="A5" s="16">
        <f>IF(Team!A4="","",Team!A4)</f>
        <v/>
      </c>
      <c r="C5" s="26" t="n"/>
      <c r="D5" s="26" t="n"/>
      <c r="E5" s="26" t="n"/>
      <c r="F5" s="26" t="n"/>
      <c r="G5" s="26" t="n"/>
      <c r="H5" s="26" t="n"/>
      <c r="I5" s="26" t="n"/>
      <c r="J5" s="26" t="n"/>
      <c r="K5" s="26" t="n"/>
      <c r="L5" s="26" t="n"/>
      <c r="M5" s="26" t="n"/>
      <c r="N5" s="26" t="n"/>
      <c r="O5" s="26" t="n"/>
      <c r="P5" s="26" t="n"/>
      <c r="Q5" s="26" t="n"/>
      <c r="R5" s="26" t="n"/>
      <c r="S5" s="26" t="n"/>
      <c r="T5" s="26" t="n"/>
      <c r="U5" s="26" t="n"/>
      <c r="V5" s="26" t="n"/>
      <c r="W5" s="26" t="n"/>
      <c r="X5" s="26" t="n"/>
      <c r="Y5" s="26" t="n"/>
      <c r="Z5" s="26" t="n"/>
      <c r="AA5" s="26" t="n"/>
      <c r="AB5" s="26" t="n"/>
      <c r="AC5" s="26" t="n"/>
      <c r="AD5" s="26" t="n"/>
      <c r="AE5" s="26" t="n"/>
      <c r="AF5" s="26" t="n"/>
      <c r="AG5" s="26" t="n"/>
      <c r="AH5" s="17">
        <f>SUMPRODUCT((C5:AG5="U")*($C$4:$AG$4=1))+0.5*SUMPRODUCT((C5:AG5="H")*($C$4:$AG$4=1))</f>
        <v/>
      </c>
      <c r="AI5" s="27">
        <f>SUMPRODUCT((C5:AG5="K")*($C$4:$AG$4=1))</f>
        <v/>
      </c>
    </row>
    <row r="6">
      <c r="A6" s="16">
        <f>IF(Team!A5="","",Team!A5)</f>
        <v/>
      </c>
      <c r="C6" s="26" t="n"/>
      <c r="D6" s="26" t="n"/>
      <c r="E6" s="26" t="n"/>
      <c r="F6" s="26" t="n"/>
      <c r="G6" s="26" t="n"/>
      <c r="H6" s="26" t="n"/>
      <c r="I6" s="26" t="n"/>
      <c r="J6" s="26" t="n"/>
      <c r="K6" s="26" t="n"/>
      <c r="L6" s="26" t="n"/>
      <c r="M6" s="26" t="n"/>
      <c r="N6" s="26" t="n"/>
      <c r="O6" s="26" t="n"/>
      <c r="P6" s="26" t="n"/>
      <c r="Q6" s="26" t="n"/>
      <c r="R6" s="26" t="n"/>
      <c r="S6" s="26" t="n"/>
      <c r="T6" s="26" t="n"/>
      <c r="U6" s="26" t="n"/>
      <c r="V6" s="26" t="n"/>
      <c r="W6" s="26" t="n"/>
      <c r="X6" s="26" t="n"/>
      <c r="Y6" s="26" t="n"/>
      <c r="Z6" s="26" t="n"/>
      <c r="AA6" s="26" t="n"/>
      <c r="AB6" s="26" t="n"/>
      <c r="AC6" s="26" t="n"/>
      <c r="AD6" s="26" t="n"/>
      <c r="AE6" s="26" t="n"/>
      <c r="AF6" s="26" t="n"/>
      <c r="AG6" s="26" t="n"/>
      <c r="AH6" s="17">
        <f>SUMPRODUCT((C6:AG6="U")*($C$4:$AG$4=1))+0.5*SUMPRODUCT((C6:AG6="H")*($C$4:$AG$4=1))</f>
        <v/>
      </c>
      <c r="AI6" s="27">
        <f>SUMPRODUCT((C6:AG6="K")*($C$4:$AG$4=1))</f>
        <v/>
      </c>
    </row>
    <row r="7">
      <c r="A7" s="16">
        <f>IF(Team!A6="","",Team!A6)</f>
        <v/>
      </c>
      <c r="C7" s="26" t="n"/>
      <c r="D7" s="26" t="n"/>
      <c r="E7" s="26" t="n"/>
      <c r="F7" s="26" t="n"/>
      <c r="G7" s="26" t="n"/>
      <c r="H7" s="26" t="n"/>
      <c r="I7" s="26" t="n"/>
      <c r="J7" s="26" t="n"/>
      <c r="K7" s="26" t="n"/>
      <c r="L7" s="26" t="n"/>
      <c r="M7" s="26" t="n"/>
      <c r="N7" s="26" t="n"/>
      <c r="O7" s="26" t="n"/>
      <c r="P7" s="26" t="n"/>
      <c r="Q7" s="26" t="n"/>
      <c r="R7" s="26" t="n"/>
      <c r="S7" s="26" t="n"/>
      <c r="T7" s="26" t="n"/>
      <c r="U7" s="26" t="n"/>
      <c r="V7" s="26" t="n"/>
      <c r="W7" s="26" t="n"/>
      <c r="X7" s="26" t="n"/>
      <c r="Y7" s="26" t="n"/>
      <c r="Z7" s="26" t="n"/>
      <c r="AA7" s="26" t="n"/>
      <c r="AB7" s="26" t="n"/>
      <c r="AC7" s="26" t="n"/>
      <c r="AD7" s="26" t="n"/>
      <c r="AE7" s="26" t="n"/>
      <c r="AF7" s="26" t="n"/>
      <c r="AG7" s="26" t="n"/>
      <c r="AH7" s="17">
        <f>SUMPRODUCT((C7:AG7="U")*($C$4:$AG$4=1))+0.5*SUMPRODUCT((C7:AG7="H")*($C$4:$AG$4=1))</f>
        <v/>
      </c>
      <c r="AI7" s="27">
        <f>SUMPRODUCT((C7:AG7="K")*($C$4:$AG$4=1))</f>
        <v/>
      </c>
    </row>
    <row r="8">
      <c r="A8" s="16">
        <f>IF(Team!A7="","",Team!A7)</f>
        <v/>
      </c>
      <c r="C8" s="26" t="n"/>
      <c r="D8" s="26" t="n"/>
      <c r="E8" s="26" t="n"/>
      <c r="F8" s="26" t="n"/>
      <c r="G8" s="26" t="n"/>
      <c r="H8" s="26" t="n"/>
      <c r="I8" s="26" t="n"/>
      <c r="J8" s="26" t="n"/>
      <c r="K8" s="26" t="n"/>
      <c r="L8" s="26" t="n"/>
      <c r="M8" s="26" t="n"/>
      <c r="N8" s="26" t="n"/>
      <c r="O8" s="26" t="n"/>
      <c r="P8" s="26" t="n"/>
      <c r="Q8" s="26" t="n"/>
      <c r="R8" s="26" t="n"/>
      <c r="S8" s="26" t="n"/>
      <c r="T8" s="26" t="n"/>
      <c r="U8" s="26" t="n"/>
      <c r="V8" s="26" t="n"/>
      <c r="W8" s="26" t="n"/>
      <c r="X8" s="26" t="n"/>
      <c r="Y8" s="26" t="n"/>
      <c r="Z8" s="26" t="n"/>
      <c r="AA8" s="26" t="n"/>
      <c r="AB8" s="26" t="n"/>
      <c r="AC8" s="26" t="n"/>
      <c r="AD8" s="26" t="n"/>
      <c r="AE8" s="26" t="n"/>
      <c r="AF8" s="26" t="n"/>
      <c r="AG8" s="26" t="n"/>
      <c r="AH8" s="17">
        <f>SUMPRODUCT((C8:AG8="U")*($C$4:$AG$4=1))+0.5*SUMPRODUCT((C8:AG8="H")*($C$4:$AG$4=1))</f>
        <v/>
      </c>
      <c r="AI8" s="27">
        <f>SUMPRODUCT((C8:AG8="K")*($C$4:$AG$4=1))</f>
        <v/>
      </c>
    </row>
    <row r="9">
      <c r="A9" s="16">
        <f>IF(Team!A8="","",Team!A8)</f>
        <v/>
      </c>
      <c r="C9" s="26" t="n"/>
      <c r="D9" s="26" t="n"/>
      <c r="E9" s="26" t="n"/>
      <c r="F9" s="26" t="n"/>
      <c r="G9" s="26" t="n"/>
      <c r="H9" s="26" t="n"/>
      <c r="I9" s="26" t="n"/>
      <c r="J9" s="26" t="n"/>
      <c r="K9" s="26" t="n"/>
      <c r="L9" s="26" t="n"/>
      <c r="M9" s="26" t="n"/>
      <c r="N9" s="26" t="n"/>
      <c r="O9" s="26" t="n"/>
      <c r="P9" s="26" t="n"/>
      <c r="Q9" s="26" t="n"/>
      <c r="R9" s="26" t="n"/>
      <c r="S9" s="26" t="n"/>
      <c r="T9" s="26" t="n"/>
      <c r="U9" s="26" t="n"/>
      <c r="V9" s="26" t="n"/>
      <c r="W9" s="26" t="n"/>
      <c r="X9" s="26" t="n"/>
      <c r="Y9" s="26" t="n"/>
      <c r="Z9" s="26" t="n"/>
      <c r="AA9" s="26" t="n"/>
      <c r="AB9" s="26" t="n"/>
      <c r="AC9" s="26" t="n"/>
      <c r="AD9" s="26" t="n"/>
      <c r="AE9" s="26" t="n"/>
      <c r="AF9" s="26" t="n"/>
      <c r="AG9" s="26" t="n"/>
      <c r="AH9" s="17">
        <f>SUMPRODUCT((C9:AG9="U")*($C$4:$AG$4=1))+0.5*SUMPRODUCT((C9:AG9="H")*($C$4:$AG$4=1))</f>
        <v/>
      </c>
      <c r="AI9" s="27">
        <f>SUMPRODUCT((C9:AG9="K")*($C$4:$AG$4=1))</f>
        <v/>
      </c>
    </row>
    <row r="10">
      <c r="A10" s="16">
        <f>IF(Team!A9="","",Team!A9)</f>
        <v/>
      </c>
      <c r="C10" s="26" t="n"/>
      <c r="D10" s="26" t="n"/>
      <c r="E10" s="26" t="n"/>
      <c r="F10" s="26" t="n"/>
      <c r="G10" s="26" t="n"/>
      <c r="H10" s="26" t="n"/>
      <c r="I10" s="26" t="n"/>
      <c r="J10" s="26" t="n"/>
      <c r="K10" s="26" t="n"/>
      <c r="L10" s="26" t="n"/>
      <c r="M10" s="26" t="n"/>
      <c r="N10" s="26" t="n"/>
      <c r="O10" s="26" t="n"/>
      <c r="P10" s="26" t="n"/>
      <c r="Q10" s="26" t="n"/>
      <c r="R10" s="26" t="n"/>
      <c r="S10" s="26" t="n"/>
      <c r="T10" s="26" t="n"/>
      <c r="U10" s="26" t="n"/>
      <c r="V10" s="26" t="n"/>
      <c r="W10" s="26" t="n"/>
      <c r="X10" s="26" t="n"/>
      <c r="Y10" s="26" t="n"/>
      <c r="Z10" s="26" t="n"/>
      <c r="AA10" s="26" t="n"/>
      <c r="AB10" s="26" t="n"/>
      <c r="AC10" s="26" t="n"/>
      <c r="AD10" s="26" t="n"/>
      <c r="AE10" s="26" t="n"/>
      <c r="AF10" s="26" t="n"/>
      <c r="AG10" s="26" t="n"/>
      <c r="AH10" s="17">
        <f>SUMPRODUCT((C10:AG10="U")*($C$4:$AG$4=1))+0.5*SUMPRODUCT((C10:AG10="H")*($C$4:$AG$4=1))</f>
        <v/>
      </c>
      <c r="AI10" s="27">
        <f>SUMPRODUCT((C10:AG10="K")*($C$4:$AG$4=1))</f>
        <v/>
      </c>
    </row>
    <row r="11">
      <c r="A11" s="16">
        <f>IF(Team!A10="","",Team!A10)</f>
        <v/>
      </c>
      <c r="C11" s="26" t="n"/>
      <c r="D11" s="26" t="n"/>
      <c r="E11" s="26" t="n"/>
      <c r="F11" s="26" t="n"/>
      <c r="G11" s="26" t="n"/>
      <c r="H11" s="26" t="n"/>
      <c r="I11" s="26" t="n"/>
      <c r="J11" s="26" t="n"/>
      <c r="K11" s="26" t="n"/>
      <c r="L11" s="26" t="n"/>
      <c r="M11" s="26" t="n"/>
      <c r="N11" s="26" t="n"/>
      <c r="O11" s="26" t="n"/>
      <c r="P11" s="26" t="n"/>
      <c r="Q11" s="26" t="n"/>
      <c r="R11" s="26" t="n"/>
      <c r="S11" s="26" t="n"/>
      <c r="T11" s="26" t="n"/>
      <c r="U11" s="26" t="n"/>
      <c r="V11" s="26" t="n"/>
      <c r="W11" s="26" t="n"/>
      <c r="X11" s="26" t="n"/>
      <c r="Y11" s="26" t="n"/>
      <c r="Z11" s="26" t="n"/>
      <c r="AA11" s="26" t="n"/>
      <c r="AB11" s="26" t="n"/>
      <c r="AC11" s="26" t="n"/>
      <c r="AD11" s="26" t="n"/>
      <c r="AE11" s="26" t="n"/>
      <c r="AF11" s="26" t="n"/>
      <c r="AG11" s="26" t="n"/>
      <c r="AH11" s="17">
        <f>SUMPRODUCT((C11:AG11="U")*($C$4:$AG$4=1))+0.5*SUMPRODUCT((C11:AG11="H")*($C$4:$AG$4=1))</f>
        <v/>
      </c>
      <c r="AI11" s="27">
        <f>SUMPRODUCT((C11:AG11="K")*($C$4:$AG$4=1))</f>
        <v/>
      </c>
    </row>
    <row r="12">
      <c r="A12" s="16">
        <f>IF(Team!A11="","",Team!A11)</f>
        <v/>
      </c>
      <c r="C12" s="26" t="n"/>
      <c r="D12" s="26" t="n"/>
      <c r="E12" s="26" t="n"/>
      <c r="F12" s="26" t="n"/>
      <c r="G12" s="26" t="n"/>
      <c r="H12" s="26" t="n"/>
      <c r="I12" s="26" t="n"/>
      <c r="J12" s="26" t="n"/>
      <c r="K12" s="26" t="n"/>
      <c r="L12" s="26" t="n"/>
      <c r="M12" s="26" t="n"/>
      <c r="N12" s="26" t="n"/>
      <c r="O12" s="26" t="n"/>
      <c r="P12" s="26" t="n"/>
      <c r="Q12" s="26" t="n"/>
      <c r="R12" s="26" t="n"/>
      <c r="S12" s="26" t="n"/>
      <c r="T12" s="26" t="n"/>
      <c r="U12" s="26" t="n"/>
      <c r="V12" s="26" t="n"/>
      <c r="W12" s="26" t="n"/>
      <c r="X12" s="26" t="n"/>
      <c r="Y12" s="26" t="n"/>
      <c r="Z12" s="26" t="n"/>
      <c r="AA12" s="26" t="n"/>
      <c r="AB12" s="26" t="n"/>
      <c r="AC12" s="26" t="n"/>
      <c r="AD12" s="26" t="n"/>
      <c r="AE12" s="26" t="n"/>
      <c r="AF12" s="26" t="n"/>
      <c r="AG12" s="26" t="n"/>
      <c r="AH12" s="17">
        <f>SUMPRODUCT((C12:AG12="U")*($C$4:$AG$4=1))+0.5*SUMPRODUCT((C12:AG12="H")*($C$4:$AG$4=1))</f>
        <v/>
      </c>
      <c r="AI12" s="27">
        <f>SUMPRODUCT((C12:AG12="K")*($C$4:$AG$4=1))</f>
        <v/>
      </c>
    </row>
    <row r="13">
      <c r="A13" s="16">
        <f>IF(Team!A12="","",Team!A12)</f>
        <v/>
      </c>
      <c r="C13" s="26" t="n"/>
      <c r="D13" s="26" t="n"/>
      <c r="E13" s="26" t="n"/>
      <c r="F13" s="26" t="n"/>
      <c r="G13" s="26" t="n"/>
      <c r="H13" s="26" t="n"/>
      <c r="I13" s="26" t="n"/>
      <c r="J13" s="26" t="n"/>
      <c r="K13" s="26" t="n"/>
      <c r="L13" s="26" t="n"/>
      <c r="M13" s="26" t="n"/>
      <c r="N13" s="26" t="n"/>
      <c r="O13" s="26" t="n"/>
      <c r="P13" s="26" t="n"/>
      <c r="Q13" s="26" t="n"/>
      <c r="R13" s="26" t="n"/>
      <c r="S13" s="26" t="n"/>
      <c r="T13" s="26" t="n"/>
      <c r="U13" s="26" t="n"/>
      <c r="V13" s="26" t="n"/>
      <c r="W13" s="26" t="n"/>
      <c r="X13" s="26" t="n"/>
      <c r="Y13" s="26" t="n"/>
      <c r="Z13" s="26" t="n"/>
      <c r="AA13" s="26" t="n"/>
      <c r="AB13" s="26" t="n"/>
      <c r="AC13" s="26" t="n"/>
      <c r="AD13" s="26" t="n"/>
      <c r="AE13" s="26" t="n"/>
      <c r="AF13" s="26" t="n"/>
      <c r="AG13" s="26" t="n"/>
      <c r="AH13" s="17">
        <f>SUMPRODUCT((C13:AG13="U")*($C$4:$AG$4=1))+0.5*SUMPRODUCT((C13:AG13="H")*($C$4:$AG$4=1))</f>
        <v/>
      </c>
      <c r="AI13" s="27">
        <f>SUMPRODUCT((C13:AG13="K")*($C$4:$AG$4=1))</f>
        <v/>
      </c>
    </row>
    <row r="14">
      <c r="A14" s="16">
        <f>IF(Team!A13="","",Team!A13)</f>
        <v/>
      </c>
      <c r="C14" s="26" t="n"/>
      <c r="D14" s="26" t="n"/>
      <c r="E14" s="26" t="n"/>
      <c r="F14" s="26" t="n"/>
      <c r="G14" s="26" t="n"/>
      <c r="H14" s="26" t="n"/>
      <c r="I14" s="26" t="n"/>
      <c r="J14" s="26" t="n"/>
      <c r="K14" s="26" t="n"/>
      <c r="L14" s="26" t="n"/>
      <c r="M14" s="26" t="n"/>
      <c r="N14" s="26" t="n"/>
      <c r="O14" s="26" t="n"/>
      <c r="P14" s="26" t="n"/>
      <c r="Q14" s="26" t="n"/>
      <c r="R14" s="26" t="n"/>
      <c r="S14" s="26" t="n"/>
      <c r="T14" s="26" t="n"/>
      <c r="U14" s="26" t="n"/>
      <c r="V14" s="26" t="n"/>
      <c r="W14" s="26" t="n"/>
      <c r="X14" s="26" t="n"/>
      <c r="Y14" s="26" t="n"/>
      <c r="Z14" s="26" t="n"/>
      <c r="AA14" s="26" t="n"/>
      <c r="AB14" s="26" t="n"/>
      <c r="AC14" s="26" t="n"/>
      <c r="AD14" s="26" t="n"/>
      <c r="AE14" s="26" t="n"/>
      <c r="AF14" s="26" t="n"/>
      <c r="AG14" s="26" t="n"/>
      <c r="AH14" s="17">
        <f>SUMPRODUCT((C14:AG14="U")*($C$4:$AG$4=1))+0.5*SUMPRODUCT((C14:AG14="H")*($C$4:$AG$4=1))</f>
        <v/>
      </c>
      <c r="AI14" s="27">
        <f>SUMPRODUCT((C14:AG14="K")*($C$4:$AG$4=1))</f>
        <v/>
      </c>
    </row>
    <row r="15">
      <c r="A15" s="16">
        <f>IF(Team!A14="","",Team!A14)</f>
        <v/>
      </c>
      <c r="C15" s="26" t="n"/>
      <c r="D15" s="26" t="n"/>
      <c r="E15" s="26" t="n"/>
      <c r="F15" s="26" t="n"/>
      <c r="G15" s="26" t="n"/>
      <c r="H15" s="26" t="n"/>
      <c r="I15" s="26" t="n"/>
      <c r="J15" s="26" t="n"/>
      <c r="K15" s="26" t="n"/>
      <c r="L15" s="26" t="n"/>
      <c r="M15" s="26" t="n"/>
      <c r="N15" s="26" t="n"/>
      <c r="O15" s="26" t="n"/>
      <c r="P15" s="26" t="n"/>
      <c r="Q15" s="26" t="n"/>
      <c r="R15" s="26" t="n"/>
      <c r="S15" s="26" t="n"/>
      <c r="T15" s="26" t="n"/>
      <c r="U15" s="26" t="n"/>
      <c r="V15" s="26" t="n"/>
      <c r="W15" s="26" t="n"/>
      <c r="X15" s="26" t="n"/>
      <c r="Y15" s="26" t="n"/>
      <c r="Z15" s="26" t="n"/>
      <c r="AA15" s="26" t="n"/>
      <c r="AB15" s="26" t="n"/>
      <c r="AC15" s="26" t="n"/>
      <c r="AD15" s="26" t="n"/>
      <c r="AE15" s="26" t="n"/>
      <c r="AF15" s="26" t="n"/>
      <c r="AG15" s="26" t="n"/>
      <c r="AH15" s="17">
        <f>SUMPRODUCT((C15:AG15="U")*($C$4:$AG$4=1))+0.5*SUMPRODUCT((C15:AG15="H")*($C$4:$AG$4=1))</f>
        <v/>
      </c>
      <c r="AI15" s="27">
        <f>SUMPRODUCT((C15:AG15="K")*($C$4:$AG$4=1))</f>
        <v/>
      </c>
    </row>
    <row r="16">
      <c r="A16" s="16">
        <f>IF(Team!A15="","",Team!A15)</f>
        <v/>
      </c>
      <c r="C16" s="26" t="n"/>
      <c r="D16" s="26" t="n"/>
      <c r="E16" s="26" t="n"/>
      <c r="F16" s="26" t="n"/>
      <c r="G16" s="26" t="n"/>
      <c r="H16" s="26" t="n"/>
      <c r="I16" s="26" t="n"/>
      <c r="J16" s="26" t="n"/>
      <c r="K16" s="26" t="n"/>
      <c r="L16" s="26" t="n"/>
      <c r="M16" s="26" t="n"/>
      <c r="N16" s="26" t="n"/>
      <c r="O16" s="26" t="n"/>
      <c r="P16" s="26" t="n"/>
      <c r="Q16" s="26" t="n"/>
      <c r="R16" s="26" t="n"/>
      <c r="S16" s="26" t="n"/>
      <c r="T16" s="26" t="n"/>
      <c r="U16" s="26" t="n"/>
      <c r="V16" s="26" t="n"/>
      <c r="W16" s="26" t="n"/>
      <c r="X16" s="26" t="n"/>
      <c r="Y16" s="26" t="n"/>
      <c r="Z16" s="26" t="n"/>
      <c r="AA16" s="26" t="n"/>
      <c r="AB16" s="26" t="n"/>
      <c r="AC16" s="26" t="n"/>
      <c r="AD16" s="26" t="n"/>
      <c r="AE16" s="26" t="n"/>
      <c r="AF16" s="26" t="n"/>
      <c r="AG16" s="26" t="n"/>
      <c r="AH16" s="17">
        <f>SUMPRODUCT((C16:AG16="U")*($C$4:$AG$4=1))+0.5*SUMPRODUCT((C16:AG16="H")*($C$4:$AG$4=1))</f>
        <v/>
      </c>
      <c r="AI16" s="27">
        <f>SUMPRODUCT((C16:AG16="K")*($C$4:$AG$4=1))</f>
        <v/>
      </c>
    </row>
    <row r="17">
      <c r="A17" s="16">
        <f>IF(Team!A16="","",Team!A16)</f>
        <v/>
      </c>
      <c r="C17" s="26" t="n"/>
      <c r="D17" s="26" t="n"/>
      <c r="E17" s="26" t="n"/>
      <c r="F17" s="26" t="n"/>
      <c r="G17" s="26" t="n"/>
      <c r="H17" s="26" t="n"/>
      <c r="I17" s="26" t="n"/>
      <c r="J17" s="26" t="n"/>
      <c r="K17" s="26" t="n"/>
      <c r="L17" s="26" t="n"/>
      <c r="M17" s="26" t="n"/>
      <c r="N17" s="26" t="n"/>
      <c r="O17" s="26" t="n"/>
      <c r="P17" s="26" t="n"/>
      <c r="Q17" s="26" t="n"/>
      <c r="R17" s="26" t="n"/>
      <c r="S17" s="26" t="n"/>
      <c r="T17" s="26" t="n"/>
      <c r="U17" s="26" t="n"/>
      <c r="V17" s="26" t="n"/>
      <c r="W17" s="26" t="n"/>
      <c r="X17" s="26" t="n"/>
      <c r="Y17" s="26" t="n"/>
      <c r="Z17" s="26" t="n"/>
      <c r="AA17" s="26" t="n"/>
      <c r="AB17" s="26" t="n"/>
      <c r="AC17" s="26" t="n"/>
      <c r="AD17" s="26" t="n"/>
      <c r="AE17" s="26" t="n"/>
      <c r="AF17" s="26" t="n"/>
      <c r="AG17" s="26" t="n"/>
      <c r="AH17" s="17">
        <f>SUMPRODUCT((C17:AG17="U")*($C$4:$AG$4=1))+0.5*SUMPRODUCT((C17:AG17="H")*($C$4:$AG$4=1))</f>
        <v/>
      </c>
      <c r="AI17" s="27">
        <f>SUMPRODUCT((C17:AG17="K")*($C$4:$AG$4=1))</f>
        <v/>
      </c>
    </row>
    <row r="18">
      <c r="A18" s="16">
        <f>IF(Team!A17="","",Team!A17)</f>
        <v/>
      </c>
      <c r="C18" s="26" t="n"/>
      <c r="D18" s="26" t="n"/>
      <c r="E18" s="26" t="n"/>
      <c r="F18" s="26" t="n"/>
      <c r="G18" s="26" t="n"/>
      <c r="H18" s="26" t="n"/>
      <c r="I18" s="26" t="n"/>
      <c r="J18" s="26" t="n"/>
      <c r="K18" s="26" t="n"/>
      <c r="L18" s="26" t="n"/>
      <c r="M18" s="26" t="n"/>
      <c r="N18" s="26" t="n"/>
      <c r="O18" s="26" t="n"/>
      <c r="P18" s="26" t="n"/>
      <c r="Q18" s="26" t="n"/>
      <c r="R18" s="26" t="n"/>
      <c r="S18" s="26" t="n"/>
      <c r="T18" s="26" t="n"/>
      <c r="U18" s="26" t="n"/>
      <c r="V18" s="26" t="n"/>
      <c r="W18" s="26" t="n"/>
      <c r="X18" s="26" t="n"/>
      <c r="Y18" s="26" t="n"/>
      <c r="Z18" s="26" t="n"/>
      <c r="AA18" s="26" t="n"/>
      <c r="AB18" s="26" t="n"/>
      <c r="AC18" s="26" t="n"/>
      <c r="AD18" s="26" t="n"/>
      <c r="AE18" s="26" t="n"/>
      <c r="AF18" s="26" t="n"/>
      <c r="AG18" s="26" t="n"/>
      <c r="AH18" s="17">
        <f>SUMPRODUCT((C18:AG18="U")*($C$4:$AG$4=1))+0.5*SUMPRODUCT((C18:AG18="H")*($C$4:$AG$4=1))</f>
        <v/>
      </c>
      <c r="AI18" s="27">
        <f>SUMPRODUCT((C18:AG18="K")*($C$4:$AG$4=1))</f>
        <v/>
      </c>
    </row>
    <row r="19">
      <c r="A19" s="16">
        <f>IF(Team!A18="","",Team!A18)</f>
        <v/>
      </c>
      <c r="C19" s="26" t="n"/>
      <c r="D19" s="26" t="n"/>
      <c r="E19" s="26" t="n"/>
      <c r="F19" s="26" t="n"/>
      <c r="G19" s="26" t="n"/>
      <c r="H19" s="26" t="n"/>
      <c r="I19" s="26" t="n"/>
      <c r="J19" s="26" t="n"/>
      <c r="K19" s="26" t="n"/>
      <c r="L19" s="26" t="n"/>
      <c r="M19" s="26" t="n"/>
      <c r="N19" s="26" t="n"/>
      <c r="O19" s="26" t="n"/>
      <c r="P19" s="26" t="n"/>
      <c r="Q19" s="26" t="n"/>
      <c r="R19" s="26" t="n"/>
      <c r="S19" s="26" t="n"/>
      <c r="T19" s="26" t="n"/>
      <c r="U19" s="26" t="n"/>
      <c r="V19" s="26" t="n"/>
      <c r="W19" s="26" t="n"/>
      <c r="X19" s="26" t="n"/>
      <c r="Y19" s="26" t="n"/>
      <c r="Z19" s="26" t="n"/>
      <c r="AA19" s="26" t="n"/>
      <c r="AB19" s="26" t="n"/>
      <c r="AC19" s="26" t="n"/>
      <c r="AD19" s="26" t="n"/>
      <c r="AE19" s="26" t="n"/>
      <c r="AF19" s="26" t="n"/>
      <c r="AG19" s="26" t="n"/>
      <c r="AH19" s="17">
        <f>SUMPRODUCT((C19:AG19="U")*($C$4:$AG$4=1))+0.5*SUMPRODUCT((C19:AG19="H")*($C$4:$AG$4=1))</f>
        <v/>
      </c>
      <c r="AI19" s="27">
        <f>SUMPRODUCT((C19:AG19="K")*($C$4:$AG$4=1))</f>
        <v/>
      </c>
    </row>
    <row r="20">
      <c r="A20" s="16">
        <f>IF(Team!A19="","",Team!A19)</f>
        <v/>
      </c>
      <c r="C20" s="26" t="n"/>
      <c r="D20" s="26" t="n"/>
      <c r="E20" s="26" t="n"/>
      <c r="F20" s="26" t="n"/>
      <c r="G20" s="26" t="n"/>
      <c r="H20" s="26" t="n"/>
      <c r="I20" s="26" t="n"/>
      <c r="J20" s="26" t="n"/>
      <c r="K20" s="26" t="n"/>
      <c r="L20" s="26" t="n"/>
      <c r="M20" s="26" t="n"/>
      <c r="N20" s="26" t="n"/>
      <c r="O20" s="26" t="n"/>
      <c r="P20" s="26" t="n"/>
      <c r="Q20" s="26" t="n"/>
      <c r="R20" s="26" t="n"/>
      <c r="S20" s="26" t="n"/>
      <c r="T20" s="26" t="n"/>
      <c r="U20" s="26" t="n"/>
      <c r="V20" s="26" t="n"/>
      <c r="W20" s="26" t="n"/>
      <c r="X20" s="26" t="n"/>
      <c r="Y20" s="26" t="n"/>
      <c r="Z20" s="26" t="n"/>
      <c r="AA20" s="26" t="n"/>
      <c r="AB20" s="26" t="n"/>
      <c r="AC20" s="26" t="n"/>
      <c r="AD20" s="26" t="n"/>
      <c r="AE20" s="26" t="n"/>
      <c r="AF20" s="26" t="n"/>
      <c r="AG20" s="26" t="n"/>
      <c r="AH20" s="17">
        <f>SUMPRODUCT((C20:AG20="U")*($C$4:$AG$4=1))+0.5*SUMPRODUCT((C20:AG20="H")*($C$4:$AG$4=1))</f>
        <v/>
      </c>
      <c r="AI20" s="27">
        <f>SUMPRODUCT((C20:AG20="K")*($C$4:$AG$4=1))</f>
        <v/>
      </c>
    </row>
    <row r="21">
      <c r="A21" s="16">
        <f>IF(Team!A20="","",Team!A20)</f>
        <v/>
      </c>
      <c r="C21" s="26" t="n"/>
      <c r="D21" s="26" t="n"/>
      <c r="E21" s="26" t="n"/>
      <c r="F21" s="26" t="n"/>
      <c r="G21" s="26" t="n"/>
      <c r="H21" s="26" t="n"/>
      <c r="I21" s="26" t="n"/>
      <c r="J21" s="26" t="n"/>
      <c r="K21" s="26" t="n"/>
      <c r="L21" s="26" t="n"/>
      <c r="M21" s="26" t="n"/>
      <c r="N21" s="26" t="n"/>
      <c r="O21" s="26" t="n"/>
      <c r="P21" s="26" t="n"/>
      <c r="Q21" s="26" t="n"/>
      <c r="R21" s="26" t="n"/>
      <c r="S21" s="26" t="n"/>
      <c r="T21" s="26" t="n"/>
      <c r="U21" s="26" t="n"/>
      <c r="V21" s="26" t="n"/>
      <c r="W21" s="26" t="n"/>
      <c r="X21" s="26" t="n"/>
      <c r="Y21" s="26" t="n"/>
      <c r="Z21" s="26" t="n"/>
      <c r="AA21" s="26" t="n"/>
      <c r="AB21" s="26" t="n"/>
      <c r="AC21" s="26" t="n"/>
      <c r="AD21" s="26" t="n"/>
      <c r="AE21" s="26" t="n"/>
      <c r="AF21" s="26" t="n"/>
      <c r="AG21" s="26" t="n"/>
      <c r="AH21" s="17">
        <f>SUMPRODUCT((C21:AG21="U")*($C$4:$AG$4=1))+0.5*SUMPRODUCT((C21:AG21="H")*($C$4:$AG$4=1))</f>
        <v/>
      </c>
      <c r="AI21" s="27">
        <f>SUMPRODUCT((C21:AG21="K")*($C$4:$AG$4=1))</f>
        <v/>
      </c>
    </row>
    <row r="22">
      <c r="A22" s="16">
        <f>IF(Team!A21="","",Team!A21)</f>
        <v/>
      </c>
      <c r="C22" s="26" t="n"/>
      <c r="D22" s="26" t="n"/>
      <c r="E22" s="26" t="n"/>
      <c r="F22" s="26" t="n"/>
      <c r="G22" s="26" t="n"/>
      <c r="H22" s="26" t="n"/>
      <c r="I22" s="26" t="n"/>
      <c r="J22" s="26" t="n"/>
      <c r="K22" s="26" t="n"/>
      <c r="L22" s="26" t="n"/>
      <c r="M22" s="26" t="n"/>
      <c r="N22" s="26" t="n"/>
      <c r="O22" s="26" t="n"/>
      <c r="P22" s="26" t="n"/>
      <c r="Q22" s="26" t="n"/>
      <c r="R22" s="26" t="n"/>
      <c r="S22" s="26" t="n"/>
      <c r="T22" s="26" t="n"/>
      <c r="U22" s="26" t="n"/>
      <c r="V22" s="26" t="n"/>
      <c r="W22" s="26" t="n"/>
      <c r="X22" s="26" t="n"/>
      <c r="Y22" s="26" t="n"/>
      <c r="Z22" s="26" t="n"/>
      <c r="AA22" s="26" t="n"/>
      <c r="AB22" s="26" t="n"/>
      <c r="AC22" s="26" t="n"/>
      <c r="AD22" s="26" t="n"/>
      <c r="AE22" s="26" t="n"/>
      <c r="AF22" s="26" t="n"/>
      <c r="AG22" s="26" t="n"/>
      <c r="AH22" s="17">
        <f>SUMPRODUCT((C22:AG22="U")*($C$4:$AG$4=1))+0.5*SUMPRODUCT((C22:AG22="H")*($C$4:$AG$4=1))</f>
        <v/>
      </c>
      <c r="AI22" s="27">
        <f>SUMPRODUCT((C22:AG22="K")*($C$4:$AG$4=1))</f>
        <v/>
      </c>
    </row>
    <row r="23">
      <c r="A23" s="16">
        <f>IF(Team!A22="","",Team!A22)</f>
        <v/>
      </c>
      <c r="C23" s="26" t="n"/>
      <c r="D23" s="26" t="n"/>
      <c r="E23" s="26" t="n"/>
      <c r="F23" s="26" t="n"/>
      <c r="G23" s="26" t="n"/>
      <c r="H23" s="26" t="n"/>
      <c r="I23" s="26" t="n"/>
      <c r="J23" s="26" t="n"/>
      <c r="K23" s="26" t="n"/>
      <c r="L23" s="26" t="n"/>
      <c r="M23" s="26" t="n"/>
      <c r="N23" s="26" t="n"/>
      <c r="O23" s="26" t="n"/>
      <c r="P23" s="26" t="n"/>
      <c r="Q23" s="26" t="n"/>
      <c r="R23" s="26" t="n"/>
      <c r="S23" s="26" t="n"/>
      <c r="T23" s="26" t="n"/>
      <c r="U23" s="26" t="n"/>
      <c r="V23" s="26" t="n"/>
      <c r="W23" s="26" t="n"/>
      <c r="X23" s="26" t="n"/>
      <c r="Y23" s="26" t="n"/>
      <c r="Z23" s="26" t="n"/>
      <c r="AA23" s="26" t="n"/>
      <c r="AB23" s="26" t="n"/>
      <c r="AC23" s="26" t="n"/>
      <c r="AD23" s="26" t="n"/>
      <c r="AE23" s="26" t="n"/>
      <c r="AF23" s="26" t="n"/>
      <c r="AG23" s="26" t="n"/>
      <c r="AH23" s="17">
        <f>SUMPRODUCT((C23:AG23="U")*($C$4:$AG$4=1))+0.5*SUMPRODUCT((C23:AG23="H")*($C$4:$AG$4=1))</f>
        <v/>
      </c>
      <c r="AI23" s="27">
        <f>SUMPRODUCT((C23:AG23="K")*($C$4:$AG$4=1))</f>
        <v/>
      </c>
    </row>
    <row r="24">
      <c r="A24" s="16">
        <f>IF(Team!A23="","",Team!A23)</f>
        <v/>
      </c>
      <c r="C24" s="26" t="n"/>
      <c r="D24" s="26" t="n"/>
      <c r="E24" s="26" t="n"/>
      <c r="F24" s="26" t="n"/>
      <c r="G24" s="26" t="n"/>
      <c r="H24" s="26" t="n"/>
      <c r="I24" s="26" t="n"/>
      <c r="J24" s="26" t="n"/>
      <c r="K24" s="26" t="n"/>
      <c r="L24" s="26" t="n"/>
      <c r="M24" s="26" t="n"/>
      <c r="N24" s="26" t="n"/>
      <c r="O24" s="26" t="n"/>
      <c r="P24" s="26" t="n"/>
      <c r="Q24" s="26" t="n"/>
      <c r="R24" s="26" t="n"/>
      <c r="S24" s="26" t="n"/>
      <c r="T24" s="26" t="n"/>
      <c r="U24" s="26" t="n"/>
      <c r="V24" s="26" t="n"/>
      <c r="W24" s="26" t="n"/>
      <c r="X24" s="26" t="n"/>
      <c r="Y24" s="26" t="n"/>
      <c r="Z24" s="26" t="n"/>
      <c r="AA24" s="26" t="n"/>
      <c r="AB24" s="26" t="n"/>
      <c r="AC24" s="26" t="n"/>
      <c r="AD24" s="26" t="n"/>
      <c r="AE24" s="26" t="n"/>
      <c r="AF24" s="26" t="n"/>
      <c r="AG24" s="26" t="n"/>
      <c r="AH24" s="17">
        <f>SUMPRODUCT((C24:AG24="U")*($C$4:$AG$4=1))+0.5*SUMPRODUCT((C24:AG24="H")*($C$4:$AG$4=1))</f>
        <v/>
      </c>
      <c r="AI24" s="27">
        <f>SUMPRODUCT((C24:AG24="K")*($C$4:$AG$4=1))</f>
        <v/>
      </c>
    </row>
    <row r="25">
      <c r="A25" s="28" t="inlineStr">
        <is>
          <t>Abwesend</t>
        </is>
      </c>
      <c r="C25" s="24">
        <f>COUNTIF(C5:C24,"?*")</f>
        <v/>
      </c>
      <c r="D25" s="24">
        <f>COUNTIF(D5:D24,"?*")</f>
        <v/>
      </c>
      <c r="E25" s="24">
        <f>COUNTIF(E5:E24,"?*")</f>
        <v/>
      </c>
      <c r="F25" s="24">
        <f>COUNTIF(F5:F24,"?*")</f>
        <v/>
      </c>
      <c r="G25" s="24">
        <f>COUNTIF(G5:G24,"?*")</f>
        <v/>
      </c>
      <c r="H25" s="24">
        <f>COUNTIF(H5:H24,"?*")</f>
        <v/>
      </c>
      <c r="I25" s="24">
        <f>COUNTIF(I5:I24,"?*")</f>
        <v/>
      </c>
      <c r="J25" s="24">
        <f>COUNTIF(J5:J24,"?*")</f>
        <v/>
      </c>
      <c r="K25" s="24">
        <f>COUNTIF(K5:K24,"?*")</f>
        <v/>
      </c>
      <c r="L25" s="24">
        <f>COUNTIF(L5:L24,"?*")</f>
        <v/>
      </c>
      <c r="M25" s="24">
        <f>COUNTIF(M5:M24,"?*")</f>
        <v/>
      </c>
      <c r="N25" s="24">
        <f>COUNTIF(N5:N24,"?*")</f>
        <v/>
      </c>
      <c r="O25" s="24">
        <f>COUNTIF(O5:O24,"?*")</f>
        <v/>
      </c>
      <c r="P25" s="24">
        <f>COUNTIF(P5:P24,"?*")</f>
        <v/>
      </c>
      <c r="Q25" s="24">
        <f>COUNTIF(Q5:Q24,"?*")</f>
        <v/>
      </c>
      <c r="R25" s="24">
        <f>COUNTIF(R5:R24,"?*")</f>
        <v/>
      </c>
      <c r="S25" s="24">
        <f>COUNTIF(S5:S24,"?*")</f>
        <v/>
      </c>
      <c r="T25" s="24">
        <f>COUNTIF(T5:T24,"?*")</f>
        <v/>
      </c>
      <c r="U25" s="24">
        <f>COUNTIF(U5:U24,"?*")</f>
        <v/>
      </c>
      <c r="V25" s="24">
        <f>COUNTIF(V5:V24,"?*")</f>
        <v/>
      </c>
      <c r="W25" s="24">
        <f>COUNTIF(W5:W24,"?*")</f>
        <v/>
      </c>
      <c r="X25" s="24">
        <f>COUNTIF(X5:X24,"?*")</f>
        <v/>
      </c>
      <c r="Y25" s="24">
        <f>COUNTIF(Y5:Y24,"?*")</f>
        <v/>
      </c>
      <c r="Z25" s="24">
        <f>COUNTIF(Z5:Z24,"?*")</f>
        <v/>
      </c>
      <c r="AA25" s="24">
        <f>COUNTIF(AA5:AA24,"?*")</f>
        <v/>
      </c>
      <c r="AB25" s="24">
        <f>COUNTIF(AB5:AB24,"?*")</f>
        <v/>
      </c>
      <c r="AC25" s="24">
        <f>COUNTIF(AC5:AC24,"?*")</f>
        <v/>
      </c>
      <c r="AD25" s="24">
        <f>COUNTIF(AD5:AD24,"?*")</f>
        <v/>
      </c>
      <c r="AE25" s="24">
        <f>COUNTIF(AE5:AE24,"?*")</f>
        <v/>
      </c>
      <c r="AF25" s="24">
        <f>COUNTIF(AF5:AF24,"?*")</f>
        <v/>
      </c>
      <c r="AG25" s="24">
        <f>COUNTIF(AG5:AG24,"?*")</f>
        <v/>
      </c>
    </row>
  </sheetData>
  <conditionalFormatting sqref="C2:AG25">
    <cfRule type="expression" priority="1" dxfId="1">
      <formula>C$4=0</formula>
    </cfRule>
  </conditionalFormatting>
  <conditionalFormatting sqref="C5:AG24">
    <cfRule type="cellIs" priority="2" operator="equal" dxfId="2">
      <formula>"U"</formula>
    </cfRule>
    <cfRule type="cellIs" priority="3" operator="equal" dxfId="3">
      <formula>"H"</formula>
    </cfRule>
    <cfRule type="cellIs" priority="4" operator="equal" dxfId="4">
      <formula>"K"</formula>
    </cfRule>
    <cfRule type="cellIs" priority="5" operator="equal" dxfId="5">
      <formula>"S"</formula>
    </cfRule>
  </conditionalFormatting>
  <conditionalFormatting sqref="C25:AG25">
    <cfRule type="expression" priority="6" dxfId="6">
      <formula>C25&gt;Einstellungen!$B$5</formula>
    </cfRule>
  </conditionalFormatting>
  <dataValidations count="1">
    <dataValidation sqref="C5:AG24" showDropDown="0" showInputMessage="0" showErrorMessage="0" allowBlank="1" errorTitle="Kürzel" error="Kürzel: U = Urlaub, H = halber Tag, K = krank, S = Sonstiges" type="list">
      <formula1>"U,H,K,S"</formula1>
    </dataValidation>
  </dataValidations>
  <pageMargins left="0.75" right="0.75" top="1" bottom="1" header="0.5" footer="0.5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AI25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8" customWidth="1" min="34" max="34"/>
    <col width="8" customWidth="1" min="35" max="35"/>
  </cols>
  <sheetData>
    <row r="1">
      <c r="A1" s="10" t="inlineStr">
        <is>
          <t>September 2027</t>
        </is>
      </c>
    </row>
    <row r="2">
      <c r="A2" s="21" t="inlineStr">
        <is>
          <t>Tag</t>
        </is>
      </c>
      <c r="C2" s="22">
        <f>C3</f>
        <v/>
      </c>
      <c r="D2" s="22">
        <f>D3</f>
        <v/>
      </c>
      <c r="E2" s="22">
        <f>E3</f>
        <v/>
      </c>
      <c r="F2" s="22">
        <f>F3</f>
        <v/>
      </c>
      <c r="G2" s="22">
        <f>G3</f>
        <v/>
      </c>
      <c r="H2" s="22">
        <f>H3</f>
        <v/>
      </c>
      <c r="I2" s="22">
        <f>I3</f>
        <v/>
      </c>
      <c r="J2" s="22">
        <f>J3</f>
        <v/>
      </c>
      <c r="K2" s="22">
        <f>K3</f>
        <v/>
      </c>
      <c r="L2" s="22">
        <f>L3</f>
        <v/>
      </c>
      <c r="M2" s="22">
        <f>M3</f>
        <v/>
      </c>
      <c r="N2" s="22">
        <f>N3</f>
        <v/>
      </c>
      <c r="O2" s="22">
        <f>O3</f>
        <v/>
      </c>
      <c r="P2" s="22">
        <f>P3</f>
        <v/>
      </c>
      <c r="Q2" s="22">
        <f>Q3</f>
        <v/>
      </c>
      <c r="R2" s="22">
        <f>R3</f>
        <v/>
      </c>
      <c r="S2" s="22">
        <f>S3</f>
        <v/>
      </c>
      <c r="T2" s="22">
        <f>T3</f>
        <v/>
      </c>
      <c r="U2" s="22">
        <f>U3</f>
        <v/>
      </c>
      <c r="V2" s="22">
        <f>V3</f>
        <v/>
      </c>
      <c r="W2" s="22">
        <f>W3</f>
        <v/>
      </c>
      <c r="X2" s="22">
        <f>X3</f>
        <v/>
      </c>
      <c r="Y2" s="22">
        <f>Y3</f>
        <v/>
      </c>
      <c r="Z2" s="22">
        <f>Z3</f>
        <v/>
      </c>
      <c r="AA2" s="22">
        <f>AA3</f>
        <v/>
      </c>
      <c r="AB2" s="22">
        <f>AB3</f>
        <v/>
      </c>
      <c r="AC2" s="22">
        <f>AC3</f>
        <v/>
      </c>
      <c r="AD2" s="22">
        <f>AD3</f>
        <v/>
      </c>
      <c r="AE2" s="22">
        <f>AE3</f>
        <v/>
      </c>
      <c r="AF2" s="22">
        <f>AF3</f>
        <v/>
      </c>
    </row>
    <row r="3">
      <c r="A3" s="21" t="inlineStr">
        <is>
          <t>Datum</t>
        </is>
      </c>
      <c r="C3" s="23" t="n">
        <v>46631</v>
      </c>
      <c r="D3" s="23" t="n">
        <v>46632</v>
      </c>
      <c r="E3" s="23" t="n">
        <v>46633</v>
      </c>
      <c r="F3" s="23" t="n">
        <v>46634</v>
      </c>
      <c r="G3" s="23" t="n">
        <v>46635</v>
      </c>
      <c r="H3" s="23" t="n">
        <v>46636</v>
      </c>
      <c r="I3" s="23" t="n">
        <v>46637</v>
      </c>
      <c r="J3" s="23" t="n">
        <v>46638</v>
      </c>
      <c r="K3" s="23" t="n">
        <v>46639</v>
      </c>
      <c r="L3" s="23" t="n">
        <v>46640</v>
      </c>
      <c r="M3" s="23" t="n">
        <v>46641</v>
      </c>
      <c r="N3" s="23" t="n">
        <v>46642</v>
      </c>
      <c r="O3" s="23" t="n">
        <v>46643</v>
      </c>
      <c r="P3" s="23" t="n">
        <v>46644</v>
      </c>
      <c r="Q3" s="23" t="n">
        <v>46645</v>
      </c>
      <c r="R3" s="23" t="n">
        <v>46646</v>
      </c>
      <c r="S3" s="23" t="n">
        <v>46647</v>
      </c>
      <c r="T3" s="23" t="n">
        <v>46648</v>
      </c>
      <c r="U3" s="23" t="n">
        <v>46649</v>
      </c>
      <c r="V3" s="23" t="n">
        <v>46650</v>
      </c>
      <c r="W3" s="23" t="n">
        <v>46651</v>
      </c>
      <c r="X3" s="23" t="n">
        <v>46652</v>
      </c>
      <c r="Y3" s="23" t="n">
        <v>46653</v>
      </c>
      <c r="Z3" s="23" t="n">
        <v>46654</v>
      </c>
      <c r="AA3" s="23" t="n">
        <v>46655</v>
      </c>
      <c r="AB3" s="23" t="n">
        <v>46656</v>
      </c>
      <c r="AC3" s="23" t="n">
        <v>46657</v>
      </c>
      <c r="AD3" s="23" t="n">
        <v>46658</v>
      </c>
      <c r="AE3" s="23" t="n">
        <v>46659</v>
      </c>
      <c r="AF3" s="23" t="n">
        <v>46660</v>
      </c>
      <c r="AG3" s="29" t="n"/>
      <c r="AH3" s="24" t="inlineStr">
        <is>
          <t>Urlaub</t>
        </is>
      </c>
      <c r="AI3" s="24" t="inlineStr">
        <is>
          <t>Krank</t>
        </is>
      </c>
    </row>
    <row r="4" hidden="1">
      <c r="A4" s="7" t="inlineStr">
        <is>
          <t>Arbeitstag (1 = ja)</t>
        </is>
      </c>
      <c r="C4" s="25">
        <f>IF(WEEKDAY(C3,2)&gt;5,0,IF(COUNTIFS(Feiertage!$A$3:$A$19,C3,Feiertage!$S$3:$S$19,1)&gt;0,0,1))</f>
        <v/>
      </c>
      <c r="D4" s="25">
        <f>IF(WEEKDAY(D3,2)&gt;5,0,IF(COUNTIFS(Feiertage!$A$3:$A$19,D3,Feiertage!$S$3:$S$19,1)&gt;0,0,1))</f>
        <v/>
      </c>
      <c r="E4" s="25">
        <f>IF(WEEKDAY(E3,2)&gt;5,0,IF(COUNTIFS(Feiertage!$A$3:$A$19,E3,Feiertage!$S$3:$S$19,1)&gt;0,0,1))</f>
        <v/>
      </c>
      <c r="F4" s="25">
        <f>IF(WEEKDAY(F3,2)&gt;5,0,IF(COUNTIFS(Feiertage!$A$3:$A$19,F3,Feiertage!$S$3:$S$19,1)&gt;0,0,1))</f>
        <v/>
      </c>
      <c r="G4" s="25">
        <f>IF(WEEKDAY(G3,2)&gt;5,0,IF(COUNTIFS(Feiertage!$A$3:$A$19,G3,Feiertage!$S$3:$S$19,1)&gt;0,0,1))</f>
        <v/>
      </c>
      <c r="H4" s="25">
        <f>IF(WEEKDAY(H3,2)&gt;5,0,IF(COUNTIFS(Feiertage!$A$3:$A$19,H3,Feiertage!$S$3:$S$19,1)&gt;0,0,1))</f>
        <v/>
      </c>
      <c r="I4" s="25">
        <f>IF(WEEKDAY(I3,2)&gt;5,0,IF(COUNTIFS(Feiertage!$A$3:$A$19,I3,Feiertage!$S$3:$S$19,1)&gt;0,0,1))</f>
        <v/>
      </c>
      <c r="J4" s="25">
        <f>IF(WEEKDAY(J3,2)&gt;5,0,IF(COUNTIFS(Feiertage!$A$3:$A$19,J3,Feiertage!$S$3:$S$19,1)&gt;0,0,1))</f>
        <v/>
      </c>
      <c r="K4" s="25">
        <f>IF(WEEKDAY(K3,2)&gt;5,0,IF(COUNTIFS(Feiertage!$A$3:$A$19,K3,Feiertage!$S$3:$S$19,1)&gt;0,0,1))</f>
        <v/>
      </c>
      <c r="L4" s="25">
        <f>IF(WEEKDAY(L3,2)&gt;5,0,IF(COUNTIFS(Feiertage!$A$3:$A$19,L3,Feiertage!$S$3:$S$19,1)&gt;0,0,1))</f>
        <v/>
      </c>
      <c r="M4" s="25">
        <f>IF(WEEKDAY(M3,2)&gt;5,0,IF(COUNTIFS(Feiertage!$A$3:$A$19,M3,Feiertage!$S$3:$S$19,1)&gt;0,0,1))</f>
        <v/>
      </c>
      <c r="N4" s="25">
        <f>IF(WEEKDAY(N3,2)&gt;5,0,IF(COUNTIFS(Feiertage!$A$3:$A$19,N3,Feiertage!$S$3:$S$19,1)&gt;0,0,1))</f>
        <v/>
      </c>
      <c r="O4" s="25">
        <f>IF(WEEKDAY(O3,2)&gt;5,0,IF(COUNTIFS(Feiertage!$A$3:$A$19,O3,Feiertage!$S$3:$S$19,1)&gt;0,0,1))</f>
        <v/>
      </c>
      <c r="P4" s="25">
        <f>IF(WEEKDAY(P3,2)&gt;5,0,IF(COUNTIFS(Feiertage!$A$3:$A$19,P3,Feiertage!$S$3:$S$19,1)&gt;0,0,1))</f>
        <v/>
      </c>
      <c r="Q4" s="25">
        <f>IF(WEEKDAY(Q3,2)&gt;5,0,IF(COUNTIFS(Feiertage!$A$3:$A$19,Q3,Feiertage!$S$3:$S$19,1)&gt;0,0,1))</f>
        <v/>
      </c>
      <c r="R4" s="25">
        <f>IF(WEEKDAY(R3,2)&gt;5,0,IF(COUNTIFS(Feiertage!$A$3:$A$19,R3,Feiertage!$S$3:$S$19,1)&gt;0,0,1))</f>
        <v/>
      </c>
      <c r="S4" s="25">
        <f>IF(WEEKDAY(S3,2)&gt;5,0,IF(COUNTIFS(Feiertage!$A$3:$A$19,S3,Feiertage!$S$3:$S$19,1)&gt;0,0,1))</f>
        <v/>
      </c>
      <c r="T4" s="25">
        <f>IF(WEEKDAY(T3,2)&gt;5,0,IF(COUNTIFS(Feiertage!$A$3:$A$19,T3,Feiertage!$S$3:$S$19,1)&gt;0,0,1))</f>
        <v/>
      </c>
      <c r="U4" s="25">
        <f>IF(WEEKDAY(U3,2)&gt;5,0,IF(COUNTIFS(Feiertage!$A$3:$A$19,U3,Feiertage!$S$3:$S$19,1)&gt;0,0,1))</f>
        <v/>
      </c>
      <c r="V4" s="25">
        <f>IF(WEEKDAY(V3,2)&gt;5,0,IF(COUNTIFS(Feiertage!$A$3:$A$19,V3,Feiertage!$S$3:$S$19,1)&gt;0,0,1))</f>
        <v/>
      </c>
      <c r="W4" s="25">
        <f>IF(WEEKDAY(W3,2)&gt;5,0,IF(COUNTIFS(Feiertage!$A$3:$A$19,W3,Feiertage!$S$3:$S$19,1)&gt;0,0,1))</f>
        <v/>
      </c>
      <c r="X4" s="25">
        <f>IF(WEEKDAY(X3,2)&gt;5,0,IF(COUNTIFS(Feiertage!$A$3:$A$19,X3,Feiertage!$S$3:$S$19,1)&gt;0,0,1))</f>
        <v/>
      </c>
      <c r="Y4" s="25">
        <f>IF(WEEKDAY(Y3,2)&gt;5,0,IF(COUNTIFS(Feiertage!$A$3:$A$19,Y3,Feiertage!$S$3:$S$19,1)&gt;0,0,1))</f>
        <v/>
      </c>
      <c r="Z4" s="25">
        <f>IF(WEEKDAY(Z3,2)&gt;5,0,IF(COUNTIFS(Feiertage!$A$3:$A$19,Z3,Feiertage!$S$3:$S$19,1)&gt;0,0,1))</f>
        <v/>
      </c>
      <c r="AA4" s="25">
        <f>IF(WEEKDAY(AA3,2)&gt;5,0,IF(COUNTIFS(Feiertage!$A$3:$A$19,AA3,Feiertage!$S$3:$S$19,1)&gt;0,0,1))</f>
        <v/>
      </c>
      <c r="AB4" s="25">
        <f>IF(WEEKDAY(AB3,2)&gt;5,0,IF(COUNTIFS(Feiertage!$A$3:$A$19,AB3,Feiertage!$S$3:$S$19,1)&gt;0,0,1))</f>
        <v/>
      </c>
      <c r="AC4" s="25">
        <f>IF(WEEKDAY(AC3,2)&gt;5,0,IF(COUNTIFS(Feiertage!$A$3:$A$19,AC3,Feiertage!$S$3:$S$19,1)&gt;0,0,1))</f>
        <v/>
      </c>
      <c r="AD4" s="25">
        <f>IF(WEEKDAY(AD3,2)&gt;5,0,IF(COUNTIFS(Feiertage!$A$3:$A$19,AD3,Feiertage!$S$3:$S$19,1)&gt;0,0,1))</f>
        <v/>
      </c>
      <c r="AE4" s="25">
        <f>IF(WEEKDAY(AE3,2)&gt;5,0,IF(COUNTIFS(Feiertage!$A$3:$A$19,AE3,Feiertage!$S$3:$S$19,1)&gt;0,0,1))</f>
        <v/>
      </c>
      <c r="AF4" s="25">
        <f>IF(WEEKDAY(AF3,2)&gt;5,0,IF(COUNTIFS(Feiertage!$A$3:$A$19,AF3,Feiertage!$S$3:$S$19,1)&gt;0,0,1))</f>
        <v/>
      </c>
    </row>
    <row r="5">
      <c r="A5" s="16">
        <f>IF(Team!A4="","",Team!A4)</f>
        <v/>
      </c>
      <c r="C5" s="26" t="n"/>
      <c r="D5" s="26" t="n"/>
      <c r="E5" s="26" t="n"/>
      <c r="F5" s="26" t="n"/>
      <c r="G5" s="26" t="n"/>
      <c r="H5" s="26" t="n"/>
      <c r="I5" s="26" t="n"/>
      <c r="J5" s="26" t="n"/>
      <c r="K5" s="26" t="n"/>
      <c r="L5" s="26" t="n"/>
      <c r="M5" s="26" t="n"/>
      <c r="N5" s="26" t="n"/>
      <c r="O5" s="26" t="n"/>
      <c r="P5" s="26" t="n"/>
      <c r="Q5" s="26" t="n"/>
      <c r="R5" s="26" t="n"/>
      <c r="S5" s="26" t="n"/>
      <c r="T5" s="26" t="n"/>
      <c r="U5" s="26" t="n"/>
      <c r="V5" s="26" t="n"/>
      <c r="W5" s="26" t="n"/>
      <c r="X5" s="26" t="n"/>
      <c r="Y5" s="26" t="n"/>
      <c r="Z5" s="26" t="n"/>
      <c r="AA5" s="26" t="n"/>
      <c r="AB5" s="26" t="n"/>
      <c r="AC5" s="26" t="n"/>
      <c r="AD5" s="26" t="n"/>
      <c r="AE5" s="26" t="n"/>
      <c r="AF5" s="26" t="n"/>
      <c r="AG5" s="30" t="n"/>
      <c r="AH5" s="17">
        <f>SUMPRODUCT((C5:AG5="U")*($C$4:$AG$4=1))+0.5*SUMPRODUCT((C5:AG5="H")*($C$4:$AG$4=1))</f>
        <v/>
      </c>
      <c r="AI5" s="27">
        <f>SUMPRODUCT((C5:AG5="K")*($C$4:$AG$4=1))</f>
        <v/>
      </c>
    </row>
    <row r="6">
      <c r="A6" s="16">
        <f>IF(Team!A5="","",Team!A5)</f>
        <v/>
      </c>
      <c r="C6" s="26" t="n"/>
      <c r="D6" s="26" t="n"/>
      <c r="E6" s="26" t="n"/>
      <c r="F6" s="26" t="n"/>
      <c r="G6" s="26" t="n"/>
      <c r="H6" s="26" t="n"/>
      <c r="I6" s="26" t="n"/>
      <c r="J6" s="26" t="n"/>
      <c r="K6" s="26" t="n"/>
      <c r="L6" s="26" t="n"/>
      <c r="M6" s="26" t="n"/>
      <c r="N6" s="26" t="n"/>
      <c r="O6" s="26" t="n"/>
      <c r="P6" s="26" t="n"/>
      <c r="Q6" s="26" t="n"/>
      <c r="R6" s="26" t="n"/>
      <c r="S6" s="26" t="n"/>
      <c r="T6" s="26" t="n"/>
      <c r="U6" s="26" t="n"/>
      <c r="V6" s="26" t="n"/>
      <c r="W6" s="26" t="n"/>
      <c r="X6" s="26" t="n"/>
      <c r="Y6" s="26" t="n"/>
      <c r="Z6" s="26" t="n"/>
      <c r="AA6" s="26" t="n"/>
      <c r="AB6" s="26" t="n"/>
      <c r="AC6" s="26" t="n"/>
      <c r="AD6" s="26" t="n"/>
      <c r="AE6" s="26" t="n"/>
      <c r="AF6" s="26" t="n"/>
      <c r="AG6" s="30" t="n"/>
      <c r="AH6" s="17">
        <f>SUMPRODUCT((C6:AG6="U")*($C$4:$AG$4=1))+0.5*SUMPRODUCT((C6:AG6="H")*($C$4:$AG$4=1))</f>
        <v/>
      </c>
      <c r="AI6" s="27">
        <f>SUMPRODUCT((C6:AG6="K")*($C$4:$AG$4=1))</f>
        <v/>
      </c>
    </row>
    <row r="7">
      <c r="A7" s="16">
        <f>IF(Team!A6="","",Team!A6)</f>
        <v/>
      </c>
      <c r="C7" s="26" t="n"/>
      <c r="D7" s="26" t="n"/>
      <c r="E7" s="26" t="n"/>
      <c r="F7" s="26" t="n"/>
      <c r="G7" s="26" t="n"/>
      <c r="H7" s="26" t="n"/>
      <c r="I7" s="26" t="n"/>
      <c r="J7" s="26" t="n"/>
      <c r="K7" s="26" t="n"/>
      <c r="L7" s="26" t="n"/>
      <c r="M7" s="26" t="n"/>
      <c r="N7" s="26" t="n"/>
      <c r="O7" s="26" t="n"/>
      <c r="P7" s="26" t="n"/>
      <c r="Q7" s="26" t="n"/>
      <c r="R7" s="26" t="n"/>
      <c r="S7" s="26" t="n"/>
      <c r="T7" s="26" t="n"/>
      <c r="U7" s="26" t="n"/>
      <c r="V7" s="26" t="n"/>
      <c r="W7" s="26" t="n"/>
      <c r="X7" s="26" t="n"/>
      <c r="Y7" s="26" t="n"/>
      <c r="Z7" s="26" t="n"/>
      <c r="AA7" s="26" t="n"/>
      <c r="AB7" s="26" t="n"/>
      <c r="AC7" s="26" t="n"/>
      <c r="AD7" s="26" t="n"/>
      <c r="AE7" s="26" t="n"/>
      <c r="AF7" s="26" t="n"/>
      <c r="AG7" s="30" t="n"/>
      <c r="AH7" s="17">
        <f>SUMPRODUCT((C7:AG7="U")*($C$4:$AG$4=1))+0.5*SUMPRODUCT((C7:AG7="H")*($C$4:$AG$4=1))</f>
        <v/>
      </c>
      <c r="AI7" s="27">
        <f>SUMPRODUCT((C7:AG7="K")*($C$4:$AG$4=1))</f>
        <v/>
      </c>
    </row>
    <row r="8">
      <c r="A8" s="16">
        <f>IF(Team!A7="","",Team!A7)</f>
        <v/>
      </c>
      <c r="C8" s="26" t="n"/>
      <c r="D8" s="26" t="n"/>
      <c r="E8" s="26" t="n"/>
      <c r="F8" s="26" t="n"/>
      <c r="G8" s="26" t="n"/>
      <c r="H8" s="26" t="n"/>
      <c r="I8" s="26" t="n"/>
      <c r="J8" s="26" t="n"/>
      <c r="K8" s="26" t="n"/>
      <c r="L8" s="26" t="n"/>
      <c r="M8" s="26" t="n"/>
      <c r="N8" s="26" t="n"/>
      <c r="O8" s="26" t="n"/>
      <c r="P8" s="26" t="n"/>
      <c r="Q8" s="26" t="n"/>
      <c r="R8" s="26" t="n"/>
      <c r="S8" s="26" t="n"/>
      <c r="T8" s="26" t="n"/>
      <c r="U8" s="26" t="n"/>
      <c r="V8" s="26" t="n"/>
      <c r="W8" s="26" t="n"/>
      <c r="X8" s="26" t="n"/>
      <c r="Y8" s="26" t="n"/>
      <c r="Z8" s="26" t="n"/>
      <c r="AA8" s="26" t="n"/>
      <c r="AB8" s="26" t="n"/>
      <c r="AC8" s="26" t="n"/>
      <c r="AD8" s="26" t="n"/>
      <c r="AE8" s="26" t="n"/>
      <c r="AF8" s="26" t="n"/>
      <c r="AG8" s="30" t="n"/>
      <c r="AH8" s="17">
        <f>SUMPRODUCT((C8:AG8="U")*($C$4:$AG$4=1))+0.5*SUMPRODUCT((C8:AG8="H")*($C$4:$AG$4=1))</f>
        <v/>
      </c>
      <c r="AI8" s="27">
        <f>SUMPRODUCT((C8:AG8="K")*($C$4:$AG$4=1))</f>
        <v/>
      </c>
    </row>
    <row r="9">
      <c r="A9" s="16">
        <f>IF(Team!A8="","",Team!A8)</f>
        <v/>
      </c>
      <c r="C9" s="26" t="n"/>
      <c r="D9" s="26" t="n"/>
      <c r="E9" s="26" t="n"/>
      <c r="F9" s="26" t="n"/>
      <c r="G9" s="26" t="n"/>
      <c r="H9" s="26" t="n"/>
      <c r="I9" s="26" t="n"/>
      <c r="J9" s="26" t="n"/>
      <c r="K9" s="26" t="n"/>
      <c r="L9" s="26" t="n"/>
      <c r="M9" s="26" t="n"/>
      <c r="N9" s="26" t="n"/>
      <c r="O9" s="26" t="n"/>
      <c r="P9" s="26" t="n"/>
      <c r="Q9" s="26" t="n"/>
      <c r="R9" s="26" t="n"/>
      <c r="S9" s="26" t="n"/>
      <c r="T9" s="26" t="n"/>
      <c r="U9" s="26" t="n"/>
      <c r="V9" s="26" t="n"/>
      <c r="W9" s="26" t="n"/>
      <c r="X9" s="26" t="n"/>
      <c r="Y9" s="26" t="n"/>
      <c r="Z9" s="26" t="n"/>
      <c r="AA9" s="26" t="n"/>
      <c r="AB9" s="26" t="n"/>
      <c r="AC9" s="26" t="n"/>
      <c r="AD9" s="26" t="n"/>
      <c r="AE9" s="26" t="n"/>
      <c r="AF9" s="26" t="n"/>
      <c r="AG9" s="30" t="n"/>
      <c r="AH9" s="17">
        <f>SUMPRODUCT((C9:AG9="U")*($C$4:$AG$4=1))+0.5*SUMPRODUCT((C9:AG9="H")*($C$4:$AG$4=1))</f>
        <v/>
      </c>
      <c r="AI9" s="27">
        <f>SUMPRODUCT((C9:AG9="K")*($C$4:$AG$4=1))</f>
        <v/>
      </c>
    </row>
    <row r="10">
      <c r="A10" s="16">
        <f>IF(Team!A9="","",Team!A9)</f>
        <v/>
      </c>
      <c r="C10" s="26" t="n"/>
      <c r="D10" s="26" t="n"/>
      <c r="E10" s="26" t="n"/>
      <c r="F10" s="26" t="n"/>
      <c r="G10" s="26" t="n"/>
      <c r="H10" s="26" t="n"/>
      <c r="I10" s="26" t="n"/>
      <c r="J10" s="26" t="n"/>
      <c r="K10" s="26" t="n"/>
      <c r="L10" s="26" t="n"/>
      <c r="M10" s="26" t="n"/>
      <c r="N10" s="26" t="n"/>
      <c r="O10" s="26" t="n"/>
      <c r="P10" s="26" t="n"/>
      <c r="Q10" s="26" t="n"/>
      <c r="R10" s="26" t="n"/>
      <c r="S10" s="26" t="n"/>
      <c r="T10" s="26" t="n"/>
      <c r="U10" s="26" t="n"/>
      <c r="V10" s="26" t="n"/>
      <c r="W10" s="26" t="n"/>
      <c r="X10" s="26" t="n"/>
      <c r="Y10" s="26" t="n"/>
      <c r="Z10" s="26" t="n"/>
      <c r="AA10" s="26" t="n"/>
      <c r="AB10" s="26" t="n"/>
      <c r="AC10" s="26" t="n"/>
      <c r="AD10" s="26" t="n"/>
      <c r="AE10" s="26" t="n"/>
      <c r="AF10" s="26" t="n"/>
      <c r="AG10" s="30" t="n"/>
      <c r="AH10" s="17">
        <f>SUMPRODUCT((C10:AG10="U")*($C$4:$AG$4=1))+0.5*SUMPRODUCT((C10:AG10="H")*($C$4:$AG$4=1))</f>
        <v/>
      </c>
      <c r="AI10" s="27">
        <f>SUMPRODUCT((C10:AG10="K")*($C$4:$AG$4=1))</f>
        <v/>
      </c>
    </row>
    <row r="11">
      <c r="A11" s="16">
        <f>IF(Team!A10="","",Team!A10)</f>
        <v/>
      </c>
      <c r="C11" s="26" t="n"/>
      <c r="D11" s="26" t="n"/>
      <c r="E11" s="26" t="n"/>
      <c r="F11" s="26" t="n"/>
      <c r="G11" s="26" t="n"/>
      <c r="H11" s="26" t="n"/>
      <c r="I11" s="26" t="n"/>
      <c r="J11" s="26" t="n"/>
      <c r="K11" s="26" t="n"/>
      <c r="L11" s="26" t="n"/>
      <c r="M11" s="26" t="n"/>
      <c r="N11" s="26" t="n"/>
      <c r="O11" s="26" t="n"/>
      <c r="P11" s="26" t="n"/>
      <c r="Q11" s="26" t="n"/>
      <c r="R11" s="26" t="n"/>
      <c r="S11" s="26" t="n"/>
      <c r="T11" s="26" t="n"/>
      <c r="U11" s="26" t="n"/>
      <c r="V11" s="26" t="n"/>
      <c r="W11" s="26" t="n"/>
      <c r="X11" s="26" t="n"/>
      <c r="Y11" s="26" t="n"/>
      <c r="Z11" s="26" t="n"/>
      <c r="AA11" s="26" t="n"/>
      <c r="AB11" s="26" t="n"/>
      <c r="AC11" s="26" t="n"/>
      <c r="AD11" s="26" t="n"/>
      <c r="AE11" s="26" t="n"/>
      <c r="AF11" s="26" t="n"/>
      <c r="AG11" s="30" t="n"/>
      <c r="AH11" s="17">
        <f>SUMPRODUCT((C11:AG11="U")*($C$4:$AG$4=1))+0.5*SUMPRODUCT((C11:AG11="H")*($C$4:$AG$4=1))</f>
        <v/>
      </c>
      <c r="AI11" s="27">
        <f>SUMPRODUCT((C11:AG11="K")*($C$4:$AG$4=1))</f>
        <v/>
      </c>
    </row>
    <row r="12">
      <c r="A12" s="16">
        <f>IF(Team!A11="","",Team!A11)</f>
        <v/>
      </c>
      <c r="C12" s="26" t="n"/>
      <c r="D12" s="26" t="n"/>
      <c r="E12" s="26" t="n"/>
      <c r="F12" s="26" t="n"/>
      <c r="G12" s="26" t="n"/>
      <c r="H12" s="26" t="n"/>
      <c r="I12" s="26" t="n"/>
      <c r="J12" s="26" t="n"/>
      <c r="K12" s="26" t="n"/>
      <c r="L12" s="26" t="n"/>
      <c r="M12" s="26" t="n"/>
      <c r="N12" s="26" t="n"/>
      <c r="O12" s="26" t="n"/>
      <c r="P12" s="26" t="n"/>
      <c r="Q12" s="26" t="n"/>
      <c r="R12" s="26" t="n"/>
      <c r="S12" s="26" t="n"/>
      <c r="T12" s="26" t="n"/>
      <c r="U12" s="26" t="n"/>
      <c r="V12" s="26" t="n"/>
      <c r="W12" s="26" t="n"/>
      <c r="X12" s="26" t="n"/>
      <c r="Y12" s="26" t="n"/>
      <c r="Z12" s="26" t="n"/>
      <c r="AA12" s="26" t="n"/>
      <c r="AB12" s="26" t="n"/>
      <c r="AC12" s="26" t="n"/>
      <c r="AD12" s="26" t="n"/>
      <c r="AE12" s="26" t="n"/>
      <c r="AF12" s="26" t="n"/>
      <c r="AG12" s="30" t="n"/>
      <c r="AH12" s="17">
        <f>SUMPRODUCT((C12:AG12="U")*($C$4:$AG$4=1))+0.5*SUMPRODUCT((C12:AG12="H")*($C$4:$AG$4=1))</f>
        <v/>
      </c>
      <c r="AI12" s="27">
        <f>SUMPRODUCT((C12:AG12="K")*($C$4:$AG$4=1))</f>
        <v/>
      </c>
    </row>
    <row r="13">
      <c r="A13" s="16">
        <f>IF(Team!A12="","",Team!A12)</f>
        <v/>
      </c>
      <c r="C13" s="26" t="n"/>
      <c r="D13" s="26" t="n"/>
      <c r="E13" s="26" t="n"/>
      <c r="F13" s="26" t="n"/>
      <c r="G13" s="26" t="n"/>
      <c r="H13" s="26" t="n"/>
      <c r="I13" s="26" t="n"/>
      <c r="J13" s="26" t="n"/>
      <c r="K13" s="26" t="n"/>
      <c r="L13" s="26" t="n"/>
      <c r="M13" s="26" t="n"/>
      <c r="N13" s="26" t="n"/>
      <c r="O13" s="26" t="n"/>
      <c r="P13" s="26" t="n"/>
      <c r="Q13" s="26" t="n"/>
      <c r="R13" s="26" t="n"/>
      <c r="S13" s="26" t="n"/>
      <c r="T13" s="26" t="n"/>
      <c r="U13" s="26" t="n"/>
      <c r="V13" s="26" t="n"/>
      <c r="W13" s="26" t="n"/>
      <c r="X13" s="26" t="n"/>
      <c r="Y13" s="26" t="n"/>
      <c r="Z13" s="26" t="n"/>
      <c r="AA13" s="26" t="n"/>
      <c r="AB13" s="26" t="n"/>
      <c r="AC13" s="26" t="n"/>
      <c r="AD13" s="26" t="n"/>
      <c r="AE13" s="26" t="n"/>
      <c r="AF13" s="26" t="n"/>
      <c r="AG13" s="30" t="n"/>
      <c r="AH13" s="17">
        <f>SUMPRODUCT((C13:AG13="U")*($C$4:$AG$4=1))+0.5*SUMPRODUCT((C13:AG13="H")*($C$4:$AG$4=1))</f>
        <v/>
      </c>
      <c r="AI13" s="27">
        <f>SUMPRODUCT((C13:AG13="K")*($C$4:$AG$4=1))</f>
        <v/>
      </c>
    </row>
    <row r="14">
      <c r="A14" s="16">
        <f>IF(Team!A13="","",Team!A13)</f>
        <v/>
      </c>
      <c r="C14" s="26" t="n"/>
      <c r="D14" s="26" t="n"/>
      <c r="E14" s="26" t="n"/>
      <c r="F14" s="26" t="n"/>
      <c r="G14" s="26" t="n"/>
      <c r="H14" s="26" t="n"/>
      <c r="I14" s="26" t="n"/>
      <c r="J14" s="26" t="n"/>
      <c r="K14" s="26" t="n"/>
      <c r="L14" s="26" t="n"/>
      <c r="M14" s="26" t="n"/>
      <c r="N14" s="26" t="n"/>
      <c r="O14" s="26" t="n"/>
      <c r="P14" s="26" t="n"/>
      <c r="Q14" s="26" t="n"/>
      <c r="R14" s="26" t="n"/>
      <c r="S14" s="26" t="n"/>
      <c r="T14" s="26" t="n"/>
      <c r="U14" s="26" t="n"/>
      <c r="V14" s="26" t="n"/>
      <c r="W14" s="26" t="n"/>
      <c r="X14" s="26" t="n"/>
      <c r="Y14" s="26" t="n"/>
      <c r="Z14" s="26" t="n"/>
      <c r="AA14" s="26" t="n"/>
      <c r="AB14" s="26" t="n"/>
      <c r="AC14" s="26" t="n"/>
      <c r="AD14" s="26" t="n"/>
      <c r="AE14" s="26" t="n"/>
      <c r="AF14" s="26" t="n"/>
      <c r="AG14" s="30" t="n"/>
      <c r="AH14" s="17">
        <f>SUMPRODUCT((C14:AG14="U")*($C$4:$AG$4=1))+0.5*SUMPRODUCT((C14:AG14="H")*($C$4:$AG$4=1))</f>
        <v/>
      </c>
      <c r="AI14" s="27">
        <f>SUMPRODUCT((C14:AG14="K")*($C$4:$AG$4=1))</f>
        <v/>
      </c>
    </row>
    <row r="15">
      <c r="A15" s="16">
        <f>IF(Team!A14="","",Team!A14)</f>
        <v/>
      </c>
      <c r="C15" s="26" t="n"/>
      <c r="D15" s="26" t="n"/>
      <c r="E15" s="26" t="n"/>
      <c r="F15" s="26" t="n"/>
      <c r="G15" s="26" t="n"/>
      <c r="H15" s="26" t="n"/>
      <c r="I15" s="26" t="n"/>
      <c r="J15" s="26" t="n"/>
      <c r="K15" s="26" t="n"/>
      <c r="L15" s="26" t="n"/>
      <c r="M15" s="26" t="n"/>
      <c r="N15" s="26" t="n"/>
      <c r="O15" s="26" t="n"/>
      <c r="P15" s="26" t="n"/>
      <c r="Q15" s="26" t="n"/>
      <c r="R15" s="26" t="n"/>
      <c r="S15" s="26" t="n"/>
      <c r="T15" s="26" t="n"/>
      <c r="U15" s="26" t="n"/>
      <c r="V15" s="26" t="n"/>
      <c r="W15" s="26" t="n"/>
      <c r="X15" s="26" t="n"/>
      <c r="Y15" s="26" t="n"/>
      <c r="Z15" s="26" t="n"/>
      <c r="AA15" s="26" t="n"/>
      <c r="AB15" s="26" t="n"/>
      <c r="AC15" s="26" t="n"/>
      <c r="AD15" s="26" t="n"/>
      <c r="AE15" s="26" t="n"/>
      <c r="AF15" s="26" t="n"/>
      <c r="AG15" s="30" t="n"/>
      <c r="AH15" s="17">
        <f>SUMPRODUCT((C15:AG15="U")*($C$4:$AG$4=1))+0.5*SUMPRODUCT((C15:AG15="H")*($C$4:$AG$4=1))</f>
        <v/>
      </c>
      <c r="AI15" s="27">
        <f>SUMPRODUCT((C15:AG15="K")*($C$4:$AG$4=1))</f>
        <v/>
      </c>
    </row>
    <row r="16">
      <c r="A16" s="16">
        <f>IF(Team!A15="","",Team!A15)</f>
        <v/>
      </c>
      <c r="C16" s="26" t="n"/>
      <c r="D16" s="26" t="n"/>
      <c r="E16" s="26" t="n"/>
      <c r="F16" s="26" t="n"/>
      <c r="G16" s="26" t="n"/>
      <c r="H16" s="26" t="n"/>
      <c r="I16" s="26" t="n"/>
      <c r="J16" s="26" t="n"/>
      <c r="K16" s="26" t="n"/>
      <c r="L16" s="26" t="n"/>
      <c r="M16" s="26" t="n"/>
      <c r="N16" s="26" t="n"/>
      <c r="O16" s="26" t="n"/>
      <c r="P16" s="26" t="n"/>
      <c r="Q16" s="26" t="n"/>
      <c r="R16" s="26" t="n"/>
      <c r="S16" s="26" t="n"/>
      <c r="T16" s="26" t="n"/>
      <c r="U16" s="26" t="n"/>
      <c r="V16" s="26" t="n"/>
      <c r="W16" s="26" t="n"/>
      <c r="X16" s="26" t="n"/>
      <c r="Y16" s="26" t="n"/>
      <c r="Z16" s="26" t="n"/>
      <c r="AA16" s="26" t="n"/>
      <c r="AB16" s="26" t="n"/>
      <c r="AC16" s="26" t="n"/>
      <c r="AD16" s="26" t="n"/>
      <c r="AE16" s="26" t="n"/>
      <c r="AF16" s="26" t="n"/>
      <c r="AG16" s="30" t="n"/>
      <c r="AH16" s="17">
        <f>SUMPRODUCT((C16:AG16="U")*($C$4:$AG$4=1))+0.5*SUMPRODUCT((C16:AG16="H")*($C$4:$AG$4=1))</f>
        <v/>
      </c>
      <c r="AI16" s="27">
        <f>SUMPRODUCT((C16:AG16="K")*($C$4:$AG$4=1))</f>
        <v/>
      </c>
    </row>
    <row r="17">
      <c r="A17" s="16">
        <f>IF(Team!A16="","",Team!A16)</f>
        <v/>
      </c>
      <c r="C17" s="26" t="n"/>
      <c r="D17" s="26" t="n"/>
      <c r="E17" s="26" t="n"/>
      <c r="F17" s="26" t="n"/>
      <c r="G17" s="26" t="n"/>
      <c r="H17" s="26" t="n"/>
      <c r="I17" s="26" t="n"/>
      <c r="J17" s="26" t="n"/>
      <c r="K17" s="26" t="n"/>
      <c r="L17" s="26" t="n"/>
      <c r="M17" s="26" t="n"/>
      <c r="N17" s="26" t="n"/>
      <c r="O17" s="26" t="n"/>
      <c r="P17" s="26" t="n"/>
      <c r="Q17" s="26" t="n"/>
      <c r="R17" s="26" t="n"/>
      <c r="S17" s="26" t="n"/>
      <c r="T17" s="26" t="n"/>
      <c r="U17" s="26" t="n"/>
      <c r="V17" s="26" t="n"/>
      <c r="W17" s="26" t="n"/>
      <c r="X17" s="26" t="n"/>
      <c r="Y17" s="26" t="n"/>
      <c r="Z17" s="26" t="n"/>
      <c r="AA17" s="26" t="n"/>
      <c r="AB17" s="26" t="n"/>
      <c r="AC17" s="26" t="n"/>
      <c r="AD17" s="26" t="n"/>
      <c r="AE17" s="26" t="n"/>
      <c r="AF17" s="26" t="n"/>
      <c r="AG17" s="30" t="n"/>
      <c r="AH17" s="17">
        <f>SUMPRODUCT((C17:AG17="U")*($C$4:$AG$4=1))+0.5*SUMPRODUCT((C17:AG17="H")*($C$4:$AG$4=1))</f>
        <v/>
      </c>
      <c r="AI17" s="27">
        <f>SUMPRODUCT((C17:AG17="K")*($C$4:$AG$4=1))</f>
        <v/>
      </c>
    </row>
    <row r="18">
      <c r="A18" s="16">
        <f>IF(Team!A17="","",Team!A17)</f>
        <v/>
      </c>
      <c r="C18" s="26" t="n"/>
      <c r="D18" s="26" t="n"/>
      <c r="E18" s="26" t="n"/>
      <c r="F18" s="26" t="n"/>
      <c r="G18" s="26" t="n"/>
      <c r="H18" s="26" t="n"/>
      <c r="I18" s="26" t="n"/>
      <c r="J18" s="26" t="n"/>
      <c r="K18" s="26" t="n"/>
      <c r="L18" s="26" t="n"/>
      <c r="M18" s="26" t="n"/>
      <c r="N18" s="26" t="n"/>
      <c r="O18" s="26" t="n"/>
      <c r="P18" s="26" t="n"/>
      <c r="Q18" s="26" t="n"/>
      <c r="R18" s="26" t="n"/>
      <c r="S18" s="26" t="n"/>
      <c r="T18" s="26" t="n"/>
      <c r="U18" s="26" t="n"/>
      <c r="V18" s="26" t="n"/>
      <c r="W18" s="26" t="n"/>
      <c r="X18" s="26" t="n"/>
      <c r="Y18" s="26" t="n"/>
      <c r="Z18" s="26" t="n"/>
      <c r="AA18" s="26" t="n"/>
      <c r="AB18" s="26" t="n"/>
      <c r="AC18" s="26" t="n"/>
      <c r="AD18" s="26" t="n"/>
      <c r="AE18" s="26" t="n"/>
      <c r="AF18" s="26" t="n"/>
      <c r="AG18" s="30" t="n"/>
      <c r="AH18" s="17">
        <f>SUMPRODUCT((C18:AG18="U")*($C$4:$AG$4=1))+0.5*SUMPRODUCT((C18:AG18="H")*($C$4:$AG$4=1))</f>
        <v/>
      </c>
      <c r="AI18" s="27">
        <f>SUMPRODUCT((C18:AG18="K")*($C$4:$AG$4=1))</f>
        <v/>
      </c>
    </row>
    <row r="19">
      <c r="A19" s="16">
        <f>IF(Team!A18="","",Team!A18)</f>
        <v/>
      </c>
      <c r="C19" s="26" t="n"/>
      <c r="D19" s="26" t="n"/>
      <c r="E19" s="26" t="n"/>
      <c r="F19" s="26" t="n"/>
      <c r="G19" s="26" t="n"/>
      <c r="H19" s="26" t="n"/>
      <c r="I19" s="26" t="n"/>
      <c r="J19" s="26" t="n"/>
      <c r="K19" s="26" t="n"/>
      <c r="L19" s="26" t="n"/>
      <c r="M19" s="26" t="n"/>
      <c r="N19" s="26" t="n"/>
      <c r="O19" s="26" t="n"/>
      <c r="P19" s="26" t="n"/>
      <c r="Q19" s="26" t="n"/>
      <c r="R19" s="26" t="n"/>
      <c r="S19" s="26" t="n"/>
      <c r="T19" s="26" t="n"/>
      <c r="U19" s="26" t="n"/>
      <c r="V19" s="26" t="n"/>
      <c r="W19" s="26" t="n"/>
      <c r="X19" s="26" t="n"/>
      <c r="Y19" s="26" t="n"/>
      <c r="Z19" s="26" t="n"/>
      <c r="AA19" s="26" t="n"/>
      <c r="AB19" s="26" t="n"/>
      <c r="AC19" s="26" t="n"/>
      <c r="AD19" s="26" t="n"/>
      <c r="AE19" s="26" t="n"/>
      <c r="AF19" s="26" t="n"/>
      <c r="AG19" s="30" t="n"/>
      <c r="AH19" s="17">
        <f>SUMPRODUCT((C19:AG19="U")*($C$4:$AG$4=1))+0.5*SUMPRODUCT((C19:AG19="H")*($C$4:$AG$4=1))</f>
        <v/>
      </c>
      <c r="AI19" s="27">
        <f>SUMPRODUCT((C19:AG19="K")*($C$4:$AG$4=1))</f>
        <v/>
      </c>
    </row>
    <row r="20">
      <c r="A20" s="16">
        <f>IF(Team!A19="","",Team!A19)</f>
        <v/>
      </c>
      <c r="C20" s="26" t="n"/>
      <c r="D20" s="26" t="n"/>
      <c r="E20" s="26" t="n"/>
      <c r="F20" s="26" t="n"/>
      <c r="G20" s="26" t="n"/>
      <c r="H20" s="26" t="n"/>
      <c r="I20" s="26" t="n"/>
      <c r="J20" s="26" t="n"/>
      <c r="K20" s="26" t="n"/>
      <c r="L20" s="26" t="n"/>
      <c r="M20" s="26" t="n"/>
      <c r="N20" s="26" t="n"/>
      <c r="O20" s="26" t="n"/>
      <c r="P20" s="26" t="n"/>
      <c r="Q20" s="26" t="n"/>
      <c r="R20" s="26" t="n"/>
      <c r="S20" s="26" t="n"/>
      <c r="T20" s="26" t="n"/>
      <c r="U20" s="26" t="n"/>
      <c r="V20" s="26" t="n"/>
      <c r="W20" s="26" t="n"/>
      <c r="X20" s="26" t="n"/>
      <c r="Y20" s="26" t="n"/>
      <c r="Z20" s="26" t="n"/>
      <c r="AA20" s="26" t="n"/>
      <c r="AB20" s="26" t="n"/>
      <c r="AC20" s="26" t="n"/>
      <c r="AD20" s="26" t="n"/>
      <c r="AE20" s="26" t="n"/>
      <c r="AF20" s="26" t="n"/>
      <c r="AG20" s="30" t="n"/>
      <c r="AH20" s="17">
        <f>SUMPRODUCT((C20:AG20="U")*($C$4:$AG$4=1))+0.5*SUMPRODUCT((C20:AG20="H")*($C$4:$AG$4=1))</f>
        <v/>
      </c>
      <c r="AI20" s="27">
        <f>SUMPRODUCT((C20:AG20="K")*($C$4:$AG$4=1))</f>
        <v/>
      </c>
    </row>
    <row r="21">
      <c r="A21" s="16">
        <f>IF(Team!A20="","",Team!A20)</f>
        <v/>
      </c>
      <c r="C21" s="26" t="n"/>
      <c r="D21" s="26" t="n"/>
      <c r="E21" s="26" t="n"/>
      <c r="F21" s="26" t="n"/>
      <c r="G21" s="26" t="n"/>
      <c r="H21" s="26" t="n"/>
      <c r="I21" s="26" t="n"/>
      <c r="J21" s="26" t="n"/>
      <c r="K21" s="26" t="n"/>
      <c r="L21" s="26" t="n"/>
      <c r="M21" s="26" t="n"/>
      <c r="N21" s="26" t="n"/>
      <c r="O21" s="26" t="n"/>
      <c r="P21" s="26" t="n"/>
      <c r="Q21" s="26" t="n"/>
      <c r="R21" s="26" t="n"/>
      <c r="S21" s="26" t="n"/>
      <c r="T21" s="26" t="n"/>
      <c r="U21" s="26" t="n"/>
      <c r="V21" s="26" t="n"/>
      <c r="W21" s="26" t="n"/>
      <c r="X21" s="26" t="n"/>
      <c r="Y21" s="26" t="n"/>
      <c r="Z21" s="26" t="n"/>
      <c r="AA21" s="26" t="n"/>
      <c r="AB21" s="26" t="n"/>
      <c r="AC21" s="26" t="n"/>
      <c r="AD21" s="26" t="n"/>
      <c r="AE21" s="26" t="n"/>
      <c r="AF21" s="26" t="n"/>
      <c r="AG21" s="30" t="n"/>
      <c r="AH21" s="17">
        <f>SUMPRODUCT((C21:AG21="U")*($C$4:$AG$4=1))+0.5*SUMPRODUCT((C21:AG21="H")*($C$4:$AG$4=1))</f>
        <v/>
      </c>
      <c r="AI21" s="27">
        <f>SUMPRODUCT((C21:AG21="K")*($C$4:$AG$4=1))</f>
        <v/>
      </c>
    </row>
    <row r="22">
      <c r="A22" s="16">
        <f>IF(Team!A21="","",Team!A21)</f>
        <v/>
      </c>
      <c r="C22" s="26" t="n"/>
      <c r="D22" s="26" t="n"/>
      <c r="E22" s="26" t="n"/>
      <c r="F22" s="26" t="n"/>
      <c r="G22" s="26" t="n"/>
      <c r="H22" s="26" t="n"/>
      <c r="I22" s="26" t="n"/>
      <c r="J22" s="26" t="n"/>
      <c r="K22" s="26" t="n"/>
      <c r="L22" s="26" t="n"/>
      <c r="M22" s="26" t="n"/>
      <c r="N22" s="26" t="n"/>
      <c r="O22" s="26" t="n"/>
      <c r="P22" s="26" t="n"/>
      <c r="Q22" s="26" t="n"/>
      <c r="R22" s="26" t="n"/>
      <c r="S22" s="26" t="n"/>
      <c r="T22" s="26" t="n"/>
      <c r="U22" s="26" t="n"/>
      <c r="V22" s="26" t="n"/>
      <c r="W22" s="26" t="n"/>
      <c r="X22" s="26" t="n"/>
      <c r="Y22" s="26" t="n"/>
      <c r="Z22" s="26" t="n"/>
      <c r="AA22" s="26" t="n"/>
      <c r="AB22" s="26" t="n"/>
      <c r="AC22" s="26" t="n"/>
      <c r="AD22" s="26" t="n"/>
      <c r="AE22" s="26" t="n"/>
      <c r="AF22" s="26" t="n"/>
      <c r="AG22" s="30" t="n"/>
      <c r="AH22" s="17">
        <f>SUMPRODUCT((C22:AG22="U")*($C$4:$AG$4=1))+0.5*SUMPRODUCT((C22:AG22="H")*($C$4:$AG$4=1))</f>
        <v/>
      </c>
      <c r="AI22" s="27">
        <f>SUMPRODUCT((C22:AG22="K")*($C$4:$AG$4=1))</f>
        <v/>
      </c>
    </row>
    <row r="23">
      <c r="A23" s="16">
        <f>IF(Team!A22="","",Team!A22)</f>
        <v/>
      </c>
      <c r="C23" s="26" t="n"/>
      <c r="D23" s="26" t="n"/>
      <c r="E23" s="26" t="n"/>
      <c r="F23" s="26" t="n"/>
      <c r="G23" s="26" t="n"/>
      <c r="H23" s="26" t="n"/>
      <c r="I23" s="26" t="n"/>
      <c r="J23" s="26" t="n"/>
      <c r="K23" s="26" t="n"/>
      <c r="L23" s="26" t="n"/>
      <c r="M23" s="26" t="n"/>
      <c r="N23" s="26" t="n"/>
      <c r="O23" s="26" t="n"/>
      <c r="P23" s="26" t="n"/>
      <c r="Q23" s="26" t="n"/>
      <c r="R23" s="26" t="n"/>
      <c r="S23" s="26" t="n"/>
      <c r="T23" s="26" t="n"/>
      <c r="U23" s="26" t="n"/>
      <c r="V23" s="26" t="n"/>
      <c r="W23" s="26" t="n"/>
      <c r="X23" s="26" t="n"/>
      <c r="Y23" s="26" t="n"/>
      <c r="Z23" s="26" t="n"/>
      <c r="AA23" s="26" t="n"/>
      <c r="AB23" s="26" t="n"/>
      <c r="AC23" s="26" t="n"/>
      <c r="AD23" s="26" t="n"/>
      <c r="AE23" s="26" t="n"/>
      <c r="AF23" s="26" t="n"/>
      <c r="AG23" s="30" t="n"/>
      <c r="AH23" s="17">
        <f>SUMPRODUCT((C23:AG23="U")*($C$4:$AG$4=1))+0.5*SUMPRODUCT((C23:AG23="H")*($C$4:$AG$4=1))</f>
        <v/>
      </c>
      <c r="AI23" s="27">
        <f>SUMPRODUCT((C23:AG23="K")*($C$4:$AG$4=1))</f>
        <v/>
      </c>
    </row>
    <row r="24">
      <c r="A24" s="16">
        <f>IF(Team!A23="","",Team!A23)</f>
        <v/>
      </c>
      <c r="C24" s="26" t="n"/>
      <c r="D24" s="26" t="n"/>
      <c r="E24" s="26" t="n"/>
      <c r="F24" s="26" t="n"/>
      <c r="G24" s="26" t="n"/>
      <c r="H24" s="26" t="n"/>
      <c r="I24" s="26" t="n"/>
      <c r="J24" s="26" t="n"/>
      <c r="K24" s="26" t="n"/>
      <c r="L24" s="26" t="n"/>
      <c r="M24" s="26" t="n"/>
      <c r="N24" s="26" t="n"/>
      <c r="O24" s="26" t="n"/>
      <c r="P24" s="26" t="n"/>
      <c r="Q24" s="26" t="n"/>
      <c r="R24" s="26" t="n"/>
      <c r="S24" s="26" t="n"/>
      <c r="T24" s="26" t="n"/>
      <c r="U24" s="26" t="n"/>
      <c r="V24" s="26" t="n"/>
      <c r="W24" s="26" t="n"/>
      <c r="X24" s="26" t="n"/>
      <c r="Y24" s="26" t="n"/>
      <c r="Z24" s="26" t="n"/>
      <c r="AA24" s="26" t="n"/>
      <c r="AB24" s="26" t="n"/>
      <c r="AC24" s="26" t="n"/>
      <c r="AD24" s="26" t="n"/>
      <c r="AE24" s="26" t="n"/>
      <c r="AF24" s="26" t="n"/>
      <c r="AG24" s="30" t="n"/>
      <c r="AH24" s="17">
        <f>SUMPRODUCT((C24:AG24="U")*($C$4:$AG$4=1))+0.5*SUMPRODUCT((C24:AG24="H")*($C$4:$AG$4=1))</f>
        <v/>
      </c>
      <c r="AI24" s="27">
        <f>SUMPRODUCT((C24:AG24="K")*($C$4:$AG$4=1))</f>
        <v/>
      </c>
    </row>
    <row r="25">
      <c r="A25" s="28" t="inlineStr">
        <is>
          <t>Abwesend</t>
        </is>
      </c>
      <c r="C25" s="24">
        <f>COUNTIF(C5:C24,"?*")</f>
        <v/>
      </c>
      <c r="D25" s="24">
        <f>COUNTIF(D5:D24,"?*")</f>
        <v/>
      </c>
      <c r="E25" s="24">
        <f>COUNTIF(E5:E24,"?*")</f>
        <v/>
      </c>
      <c r="F25" s="24">
        <f>COUNTIF(F5:F24,"?*")</f>
        <v/>
      </c>
      <c r="G25" s="24">
        <f>COUNTIF(G5:G24,"?*")</f>
        <v/>
      </c>
      <c r="H25" s="24">
        <f>COUNTIF(H5:H24,"?*")</f>
        <v/>
      </c>
      <c r="I25" s="24">
        <f>COUNTIF(I5:I24,"?*")</f>
        <v/>
      </c>
      <c r="J25" s="24">
        <f>COUNTIF(J5:J24,"?*")</f>
        <v/>
      </c>
      <c r="K25" s="24">
        <f>COUNTIF(K5:K24,"?*")</f>
        <v/>
      </c>
      <c r="L25" s="24">
        <f>COUNTIF(L5:L24,"?*")</f>
        <v/>
      </c>
      <c r="M25" s="24">
        <f>COUNTIF(M5:M24,"?*")</f>
        <v/>
      </c>
      <c r="N25" s="24">
        <f>COUNTIF(N5:N24,"?*")</f>
        <v/>
      </c>
      <c r="O25" s="24">
        <f>COUNTIF(O5:O24,"?*")</f>
        <v/>
      </c>
      <c r="P25" s="24">
        <f>COUNTIF(P5:P24,"?*")</f>
        <v/>
      </c>
      <c r="Q25" s="24">
        <f>COUNTIF(Q5:Q24,"?*")</f>
        <v/>
      </c>
      <c r="R25" s="24">
        <f>COUNTIF(R5:R24,"?*")</f>
        <v/>
      </c>
      <c r="S25" s="24">
        <f>COUNTIF(S5:S24,"?*")</f>
        <v/>
      </c>
      <c r="T25" s="24">
        <f>COUNTIF(T5:T24,"?*")</f>
        <v/>
      </c>
      <c r="U25" s="24">
        <f>COUNTIF(U5:U24,"?*")</f>
        <v/>
      </c>
      <c r="V25" s="24">
        <f>COUNTIF(V5:V24,"?*")</f>
        <v/>
      </c>
      <c r="W25" s="24">
        <f>COUNTIF(W5:W24,"?*")</f>
        <v/>
      </c>
      <c r="X25" s="24">
        <f>COUNTIF(X5:X24,"?*")</f>
        <v/>
      </c>
      <c r="Y25" s="24">
        <f>COUNTIF(Y5:Y24,"?*")</f>
        <v/>
      </c>
      <c r="Z25" s="24">
        <f>COUNTIF(Z5:Z24,"?*")</f>
        <v/>
      </c>
      <c r="AA25" s="24">
        <f>COUNTIF(AA5:AA24,"?*")</f>
        <v/>
      </c>
      <c r="AB25" s="24">
        <f>COUNTIF(AB5:AB24,"?*")</f>
        <v/>
      </c>
      <c r="AC25" s="24">
        <f>COUNTIF(AC5:AC24,"?*")</f>
        <v/>
      </c>
      <c r="AD25" s="24">
        <f>COUNTIF(AD5:AD24,"?*")</f>
        <v/>
      </c>
      <c r="AE25" s="24">
        <f>COUNTIF(AE5:AE24,"?*")</f>
        <v/>
      </c>
      <c r="AF25" s="24">
        <f>COUNTIF(AF5:AF24,"?*")</f>
        <v/>
      </c>
    </row>
  </sheetData>
  <conditionalFormatting sqref="C2:AG25">
    <cfRule type="expression" priority="1" dxfId="1">
      <formula>C$4=0</formula>
    </cfRule>
  </conditionalFormatting>
  <conditionalFormatting sqref="C5:AG24">
    <cfRule type="cellIs" priority="2" operator="equal" dxfId="2">
      <formula>"U"</formula>
    </cfRule>
    <cfRule type="cellIs" priority="3" operator="equal" dxfId="3">
      <formula>"H"</formula>
    </cfRule>
    <cfRule type="cellIs" priority="4" operator="equal" dxfId="4">
      <formula>"K"</formula>
    </cfRule>
    <cfRule type="cellIs" priority="5" operator="equal" dxfId="5">
      <formula>"S"</formula>
    </cfRule>
  </conditionalFormatting>
  <conditionalFormatting sqref="C25:AG25">
    <cfRule type="expression" priority="6" dxfId="6">
      <formula>C25&gt;Einstellungen!$B$5</formula>
    </cfRule>
  </conditionalFormatting>
  <dataValidations count="1">
    <dataValidation sqref="C5:AG24" showDropDown="0" showInputMessage="0" showErrorMessage="0" allowBlank="1" errorTitle="Kürzel" error="Kürzel: U = Urlaub, H = halber Tag, K = krank, S = Sonstiges" type="list">
      <formula1>"U,H,K,S"</formula1>
    </dataValidation>
  </dataValidations>
  <pageMargins left="0.75" right="0.75" top="1" bottom="1" header="0.5" footer="0.5"/>
  <pageSetup orientation="landscape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AI25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8" customWidth="1" min="34" max="34"/>
    <col width="8" customWidth="1" min="35" max="35"/>
  </cols>
  <sheetData>
    <row r="1">
      <c r="A1" s="10" t="inlineStr">
        <is>
          <t>Oktober 2027</t>
        </is>
      </c>
    </row>
    <row r="2">
      <c r="A2" s="21" t="inlineStr">
        <is>
          <t>Tag</t>
        </is>
      </c>
      <c r="C2" s="22">
        <f>C3</f>
        <v/>
      </c>
      <c r="D2" s="22">
        <f>D3</f>
        <v/>
      </c>
      <c r="E2" s="22">
        <f>E3</f>
        <v/>
      </c>
      <c r="F2" s="22">
        <f>F3</f>
        <v/>
      </c>
      <c r="G2" s="22">
        <f>G3</f>
        <v/>
      </c>
      <c r="H2" s="22">
        <f>H3</f>
        <v/>
      </c>
      <c r="I2" s="22">
        <f>I3</f>
        <v/>
      </c>
      <c r="J2" s="22">
        <f>J3</f>
        <v/>
      </c>
      <c r="K2" s="22">
        <f>K3</f>
        <v/>
      </c>
      <c r="L2" s="22">
        <f>L3</f>
        <v/>
      </c>
      <c r="M2" s="22">
        <f>M3</f>
        <v/>
      </c>
      <c r="N2" s="22">
        <f>N3</f>
        <v/>
      </c>
      <c r="O2" s="22">
        <f>O3</f>
        <v/>
      </c>
      <c r="P2" s="22">
        <f>P3</f>
        <v/>
      </c>
      <c r="Q2" s="22">
        <f>Q3</f>
        <v/>
      </c>
      <c r="R2" s="22">
        <f>R3</f>
        <v/>
      </c>
      <c r="S2" s="22">
        <f>S3</f>
        <v/>
      </c>
      <c r="T2" s="22">
        <f>T3</f>
        <v/>
      </c>
      <c r="U2" s="22">
        <f>U3</f>
        <v/>
      </c>
      <c r="V2" s="22">
        <f>V3</f>
        <v/>
      </c>
      <c r="W2" s="22">
        <f>W3</f>
        <v/>
      </c>
      <c r="X2" s="22">
        <f>X3</f>
        <v/>
      </c>
      <c r="Y2" s="22">
        <f>Y3</f>
        <v/>
      </c>
      <c r="Z2" s="22">
        <f>Z3</f>
        <v/>
      </c>
      <c r="AA2" s="22">
        <f>AA3</f>
        <v/>
      </c>
      <c r="AB2" s="22">
        <f>AB3</f>
        <v/>
      </c>
      <c r="AC2" s="22">
        <f>AC3</f>
        <v/>
      </c>
      <c r="AD2" s="22">
        <f>AD3</f>
        <v/>
      </c>
      <c r="AE2" s="22">
        <f>AE3</f>
        <v/>
      </c>
      <c r="AF2" s="22">
        <f>AF3</f>
        <v/>
      </c>
      <c r="AG2" s="22">
        <f>AG3</f>
        <v/>
      </c>
    </row>
    <row r="3">
      <c r="A3" s="21" t="inlineStr">
        <is>
          <t>Datum</t>
        </is>
      </c>
      <c r="C3" s="23" t="n">
        <v>46661</v>
      </c>
      <c r="D3" s="23" t="n">
        <v>46662</v>
      </c>
      <c r="E3" s="23" t="n">
        <v>46663</v>
      </c>
      <c r="F3" s="23" t="n">
        <v>46664</v>
      </c>
      <c r="G3" s="23" t="n">
        <v>46665</v>
      </c>
      <c r="H3" s="23" t="n">
        <v>46666</v>
      </c>
      <c r="I3" s="23" t="n">
        <v>46667</v>
      </c>
      <c r="J3" s="23" t="n">
        <v>46668</v>
      </c>
      <c r="K3" s="23" t="n">
        <v>46669</v>
      </c>
      <c r="L3" s="23" t="n">
        <v>46670</v>
      </c>
      <c r="M3" s="23" t="n">
        <v>46671</v>
      </c>
      <c r="N3" s="23" t="n">
        <v>46672</v>
      </c>
      <c r="O3" s="23" t="n">
        <v>46673</v>
      </c>
      <c r="P3" s="23" t="n">
        <v>46674</v>
      </c>
      <c r="Q3" s="23" t="n">
        <v>46675</v>
      </c>
      <c r="R3" s="23" t="n">
        <v>46676</v>
      </c>
      <c r="S3" s="23" t="n">
        <v>46677</v>
      </c>
      <c r="T3" s="23" t="n">
        <v>46678</v>
      </c>
      <c r="U3" s="23" t="n">
        <v>46679</v>
      </c>
      <c r="V3" s="23" t="n">
        <v>46680</v>
      </c>
      <c r="W3" s="23" t="n">
        <v>46681</v>
      </c>
      <c r="X3" s="23" t="n">
        <v>46682</v>
      </c>
      <c r="Y3" s="23" t="n">
        <v>46683</v>
      </c>
      <c r="Z3" s="23" t="n">
        <v>46684</v>
      </c>
      <c r="AA3" s="23" t="n">
        <v>46685</v>
      </c>
      <c r="AB3" s="23" t="n">
        <v>46686</v>
      </c>
      <c r="AC3" s="23" t="n">
        <v>46687</v>
      </c>
      <c r="AD3" s="23" t="n">
        <v>46688</v>
      </c>
      <c r="AE3" s="23" t="n">
        <v>46689</v>
      </c>
      <c r="AF3" s="23" t="n">
        <v>46690</v>
      </c>
      <c r="AG3" s="23" t="n">
        <v>46691</v>
      </c>
      <c r="AH3" s="24" t="inlineStr">
        <is>
          <t>Urlaub</t>
        </is>
      </c>
      <c r="AI3" s="24" t="inlineStr">
        <is>
          <t>Krank</t>
        </is>
      </c>
    </row>
    <row r="4" hidden="1">
      <c r="A4" s="7" t="inlineStr">
        <is>
          <t>Arbeitstag (1 = ja)</t>
        </is>
      </c>
      <c r="C4" s="25">
        <f>IF(WEEKDAY(C3,2)&gt;5,0,IF(COUNTIFS(Feiertage!$A$3:$A$19,C3,Feiertage!$S$3:$S$19,1)&gt;0,0,1))</f>
        <v/>
      </c>
      <c r="D4" s="25">
        <f>IF(WEEKDAY(D3,2)&gt;5,0,IF(COUNTIFS(Feiertage!$A$3:$A$19,D3,Feiertage!$S$3:$S$19,1)&gt;0,0,1))</f>
        <v/>
      </c>
      <c r="E4" s="25">
        <f>IF(WEEKDAY(E3,2)&gt;5,0,IF(COUNTIFS(Feiertage!$A$3:$A$19,E3,Feiertage!$S$3:$S$19,1)&gt;0,0,1))</f>
        <v/>
      </c>
      <c r="F4" s="25">
        <f>IF(WEEKDAY(F3,2)&gt;5,0,IF(COUNTIFS(Feiertage!$A$3:$A$19,F3,Feiertage!$S$3:$S$19,1)&gt;0,0,1))</f>
        <v/>
      </c>
      <c r="G4" s="25">
        <f>IF(WEEKDAY(G3,2)&gt;5,0,IF(COUNTIFS(Feiertage!$A$3:$A$19,G3,Feiertage!$S$3:$S$19,1)&gt;0,0,1))</f>
        <v/>
      </c>
      <c r="H4" s="25">
        <f>IF(WEEKDAY(H3,2)&gt;5,0,IF(COUNTIFS(Feiertage!$A$3:$A$19,H3,Feiertage!$S$3:$S$19,1)&gt;0,0,1))</f>
        <v/>
      </c>
      <c r="I4" s="25">
        <f>IF(WEEKDAY(I3,2)&gt;5,0,IF(COUNTIFS(Feiertage!$A$3:$A$19,I3,Feiertage!$S$3:$S$19,1)&gt;0,0,1))</f>
        <v/>
      </c>
      <c r="J4" s="25">
        <f>IF(WEEKDAY(J3,2)&gt;5,0,IF(COUNTIFS(Feiertage!$A$3:$A$19,J3,Feiertage!$S$3:$S$19,1)&gt;0,0,1))</f>
        <v/>
      </c>
      <c r="K4" s="25">
        <f>IF(WEEKDAY(K3,2)&gt;5,0,IF(COUNTIFS(Feiertage!$A$3:$A$19,K3,Feiertage!$S$3:$S$19,1)&gt;0,0,1))</f>
        <v/>
      </c>
      <c r="L4" s="25">
        <f>IF(WEEKDAY(L3,2)&gt;5,0,IF(COUNTIFS(Feiertage!$A$3:$A$19,L3,Feiertage!$S$3:$S$19,1)&gt;0,0,1))</f>
        <v/>
      </c>
      <c r="M4" s="25">
        <f>IF(WEEKDAY(M3,2)&gt;5,0,IF(COUNTIFS(Feiertage!$A$3:$A$19,M3,Feiertage!$S$3:$S$19,1)&gt;0,0,1))</f>
        <v/>
      </c>
      <c r="N4" s="25">
        <f>IF(WEEKDAY(N3,2)&gt;5,0,IF(COUNTIFS(Feiertage!$A$3:$A$19,N3,Feiertage!$S$3:$S$19,1)&gt;0,0,1))</f>
        <v/>
      </c>
      <c r="O4" s="25">
        <f>IF(WEEKDAY(O3,2)&gt;5,0,IF(COUNTIFS(Feiertage!$A$3:$A$19,O3,Feiertage!$S$3:$S$19,1)&gt;0,0,1))</f>
        <v/>
      </c>
      <c r="P4" s="25">
        <f>IF(WEEKDAY(P3,2)&gt;5,0,IF(COUNTIFS(Feiertage!$A$3:$A$19,P3,Feiertage!$S$3:$S$19,1)&gt;0,0,1))</f>
        <v/>
      </c>
      <c r="Q4" s="25">
        <f>IF(WEEKDAY(Q3,2)&gt;5,0,IF(COUNTIFS(Feiertage!$A$3:$A$19,Q3,Feiertage!$S$3:$S$19,1)&gt;0,0,1))</f>
        <v/>
      </c>
      <c r="R4" s="25">
        <f>IF(WEEKDAY(R3,2)&gt;5,0,IF(COUNTIFS(Feiertage!$A$3:$A$19,R3,Feiertage!$S$3:$S$19,1)&gt;0,0,1))</f>
        <v/>
      </c>
      <c r="S4" s="25">
        <f>IF(WEEKDAY(S3,2)&gt;5,0,IF(COUNTIFS(Feiertage!$A$3:$A$19,S3,Feiertage!$S$3:$S$19,1)&gt;0,0,1))</f>
        <v/>
      </c>
      <c r="T4" s="25">
        <f>IF(WEEKDAY(T3,2)&gt;5,0,IF(COUNTIFS(Feiertage!$A$3:$A$19,T3,Feiertage!$S$3:$S$19,1)&gt;0,0,1))</f>
        <v/>
      </c>
      <c r="U4" s="25">
        <f>IF(WEEKDAY(U3,2)&gt;5,0,IF(COUNTIFS(Feiertage!$A$3:$A$19,U3,Feiertage!$S$3:$S$19,1)&gt;0,0,1))</f>
        <v/>
      </c>
      <c r="V4" s="25">
        <f>IF(WEEKDAY(V3,2)&gt;5,0,IF(COUNTIFS(Feiertage!$A$3:$A$19,V3,Feiertage!$S$3:$S$19,1)&gt;0,0,1))</f>
        <v/>
      </c>
      <c r="W4" s="25">
        <f>IF(WEEKDAY(W3,2)&gt;5,0,IF(COUNTIFS(Feiertage!$A$3:$A$19,W3,Feiertage!$S$3:$S$19,1)&gt;0,0,1))</f>
        <v/>
      </c>
      <c r="X4" s="25">
        <f>IF(WEEKDAY(X3,2)&gt;5,0,IF(COUNTIFS(Feiertage!$A$3:$A$19,X3,Feiertage!$S$3:$S$19,1)&gt;0,0,1))</f>
        <v/>
      </c>
      <c r="Y4" s="25">
        <f>IF(WEEKDAY(Y3,2)&gt;5,0,IF(COUNTIFS(Feiertage!$A$3:$A$19,Y3,Feiertage!$S$3:$S$19,1)&gt;0,0,1))</f>
        <v/>
      </c>
      <c r="Z4" s="25">
        <f>IF(WEEKDAY(Z3,2)&gt;5,0,IF(COUNTIFS(Feiertage!$A$3:$A$19,Z3,Feiertage!$S$3:$S$19,1)&gt;0,0,1))</f>
        <v/>
      </c>
      <c r="AA4" s="25">
        <f>IF(WEEKDAY(AA3,2)&gt;5,0,IF(COUNTIFS(Feiertage!$A$3:$A$19,AA3,Feiertage!$S$3:$S$19,1)&gt;0,0,1))</f>
        <v/>
      </c>
      <c r="AB4" s="25">
        <f>IF(WEEKDAY(AB3,2)&gt;5,0,IF(COUNTIFS(Feiertage!$A$3:$A$19,AB3,Feiertage!$S$3:$S$19,1)&gt;0,0,1))</f>
        <v/>
      </c>
      <c r="AC4" s="25">
        <f>IF(WEEKDAY(AC3,2)&gt;5,0,IF(COUNTIFS(Feiertage!$A$3:$A$19,AC3,Feiertage!$S$3:$S$19,1)&gt;0,0,1))</f>
        <v/>
      </c>
      <c r="AD4" s="25">
        <f>IF(WEEKDAY(AD3,2)&gt;5,0,IF(COUNTIFS(Feiertage!$A$3:$A$19,AD3,Feiertage!$S$3:$S$19,1)&gt;0,0,1))</f>
        <v/>
      </c>
      <c r="AE4" s="25">
        <f>IF(WEEKDAY(AE3,2)&gt;5,0,IF(COUNTIFS(Feiertage!$A$3:$A$19,AE3,Feiertage!$S$3:$S$19,1)&gt;0,0,1))</f>
        <v/>
      </c>
      <c r="AF4" s="25">
        <f>IF(WEEKDAY(AF3,2)&gt;5,0,IF(COUNTIFS(Feiertage!$A$3:$A$19,AF3,Feiertage!$S$3:$S$19,1)&gt;0,0,1))</f>
        <v/>
      </c>
      <c r="AG4" s="25">
        <f>IF(WEEKDAY(AG3,2)&gt;5,0,IF(COUNTIFS(Feiertage!$A$3:$A$19,AG3,Feiertage!$S$3:$S$19,1)&gt;0,0,1))</f>
        <v/>
      </c>
    </row>
    <row r="5">
      <c r="A5" s="16">
        <f>IF(Team!A4="","",Team!A4)</f>
        <v/>
      </c>
      <c r="C5" s="26" t="n"/>
      <c r="D5" s="26" t="n"/>
      <c r="E5" s="26" t="n"/>
      <c r="F5" s="26" t="n"/>
      <c r="G5" s="26" t="n"/>
      <c r="H5" s="26" t="n"/>
      <c r="I5" s="26" t="n"/>
      <c r="J5" s="26" t="n"/>
      <c r="K5" s="26" t="n"/>
      <c r="L5" s="26" t="n"/>
      <c r="M5" s="26" t="n"/>
      <c r="N5" s="26" t="n"/>
      <c r="O5" s="26" t="n"/>
      <c r="P5" s="26" t="n"/>
      <c r="Q5" s="26" t="n"/>
      <c r="R5" s="26" t="n"/>
      <c r="S5" s="26" t="n"/>
      <c r="T5" s="26" t="n"/>
      <c r="U5" s="26" t="n"/>
      <c r="V5" s="26" t="n"/>
      <c r="W5" s="26" t="n"/>
      <c r="X5" s="26" t="n"/>
      <c r="Y5" s="26" t="n"/>
      <c r="Z5" s="26" t="n"/>
      <c r="AA5" s="26" t="n"/>
      <c r="AB5" s="26" t="n"/>
      <c r="AC5" s="26" t="n"/>
      <c r="AD5" s="26" t="n"/>
      <c r="AE5" s="26" t="n"/>
      <c r="AF5" s="26" t="n"/>
      <c r="AG5" s="26" t="n"/>
      <c r="AH5" s="17">
        <f>SUMPRODUCT((C5:AG5="U")*($C$4:$AG$4=1))+0.5*SUMPRODUCT((C5:AG5="H")*($C$4:$AG$4=1))</f>
        <v/>
      </c>
      <c r="AI5" s="27">
        <f>SUMPRODUCT((C5:AG5="K")*($C$4:$AG$4=1))</f>
        <v/>
      </c>
    </row>
    <row r="6">
      <c r="A6" s="16">
        <f>IF(Team!A5="","",Team!A5)</f>
        <v/>
      </c>
      <c r="C6" s="26" t="n"/>
      <c r="D6" s="26" t="n"/>
      <c r="E6" s="26" t="n"/>
      <c r="F6" s="26" t="n"/>
      <c r="G6" s="26" t="n"/>
      <c r="H6" s="26" t="n"/>
      <c r="I6" s="26" t="n"/>
      <c r="J6" s="26" t="n"/>
      <c r="K6" s="26" t="n"/>
      <c r="L6" s="26" t="n"/>
      <c r="M6" s="26" t="n"/>
      <c r="N6" s="26" t="n"/>
      <c r="O6" s="26" t="n"/>
      <c r="P6" s="26" t="n"/>
      <c r="Q6" s="26" t="n"/>
      <c r="R6" s="26" t="n"/>
      <c r="S6" s="26" t="n"/>
      <c r="T6" s="26" t="n"/>
      <c r="U6" s="26" t="n"/>
      <c r="V6" s="26" t="n"/>
      <c r="W6" s="26" t="n"/>
      <c r="X6" s="26" t="n"/>
      <c r="Y6" s="26" t="n"/>
      <c r="Z6" s="26" t="n"/>
      <c r="AA6" s="26" t="n"/>
      <c r="AB6" s="26" t="n"/>
      <c r="AC6" s="26" t="n"/>
      <c r="AD6" s="26" t="n"/>
      <c r="AE6" s="26" t="n"/>
      <c r="AF6" s="26" t="n"/>
      <c r="AG6" s="26" t="n"/>
      <c r="AH6" s="17">
        <f>SUMPRODUCT((C6:AG6="U")*($C$4:$AG$4=1))+0.5*SUMPRODUCT((C6:AG6="H")*($C$4:$AG$4=1))</f>
        <v/>
      </c>
      <c r="AI6" s="27">
        <f>SUMPRODUCT((C6:AG6="K")*($C$4:$AG$4=1))</f>
        <v/>
      </c>
    </row>
    <row r="7">
      <c r="A7" s="16">
        <f>IF(Team!A6="","",Team!A6)</f>
        <v/>
      </c>
      <c r="C7" s="26" t="n"/>
      <c r="D7" s="26" t="n"/>
      <c r="E7" s="26" t="n"/>
      <c r="F7" s="26" t="n"/>
      <c r="G7" s="26" t="n"/>
      <c r="H7" s="26" t="n"/>
      <c r="I7" s="26" t="n"/>
      <c r="J7" s="26" t="n"/>
      <c r="K7" s="26" t="n"/>
      <c r="L7" s="26" t="n"/>
      <c r="M7" s="26" t="n"/>
      <c r="N7" s="26" t="n"/>
      <c r="O7" s="26" t="n"/>
      <c r="P7" s="26" t="n"/>
      <c r="Q7" s="26" t="n"/>
      <c r="R7" s="26" t="n"/>
      <c r="S7" s="26" t="n"/>
      <c r="T7" s="26" t="n"/>
      <c r="U7" s="26" t="n"/>
      <c r="V7" s="26" t="n"/>
      <c r="W7" s="26" t="n"/>
      <c r="X7" s="26" t="n"/>
      <c r="Y7" s="26" t="n"/>
      <c r="Z7" s="26" t="n"/>
      <c r="AA7" s="26" t="n"/>
      <c r="AB7" s="26" t="n"/>
      <c r="AC7" s="26" t="n"/>
      <c r="AD7" s="26" t="n"/>
      <c r="AE7" s="26" t="n"/>
      <c r="AF7" s="26" t="n"/>
      <c r="AG7" s="26" t="n"/>
      <c r="AH7" s="17">
        <f>SUMPRODUCT((C7:AG7="U")*($C$4:$AG$4=1))+0.5*SUMPRODUCT((C7:AG7="H")*($C$4:$AG$4=1))</f>
        <v/>
      </c>
      <c r="AI7" s="27">
        <f>SUMPRODUCT((C7:AG7="K")*($C$4:$AG$4=1))</f>
        <v/>
      </c>
    </row>
    <row r="8">
      <c r="A8" s="16">
        <f>IF(Team!A7="","",Team!A7)</f>
        <v/>
      </c>
      <c r="C8" s="26" t="n"/>
      <c r="D8" s="26" t="n"/>
      <c r="E8" s="26" t="n"/>
      <c r="F8" s="26" t="n"/>
      <c r="G8" s="26" t="n"/>
      <c r="H8" s="26" t="n"/>
      <c r="I8" s="26" t="n"/>
      <c r="J8" s="26" t="n"/>
      <c r="K8" s="26" t="n"/>
      <c r="L8" s="26" t="n"/>
      <c r="M8" s="26" t="n"/>
      <c r="N8" s="26" t="n"/>
      <c r="O8" s="26" t="n"/>
      <c r="P8" s="26" t="n"/>
      <c r="Q8" s="26" t="n"/>
      <c r="R8" s="26" t="n"/>
      <c r="S8" s="26" t="n"/>
      <c r="T8" s="26" t="n"/>
      <c r="U8" s="26" t="n"/>
      <c r="V8" s="26" t="n"/>
      <c r="W8" s="26" t="n"/>
      <c r="X8" s="26" t="n"/>
      <c r="Y8" s="26" t="n"/>
      <c r="Z8" s="26" t="n"/>
      <c r="AA8" s="26" t="n"/>
      <c r="AB8" s="26" t="n"/>
      <c r="AC8" s="26" t="n"/>
      <c r="AD8" s="26" t="n"/>
      <c r="AE8" s="26" t="n"/>
      <c r="AF8" s="26" t="n"/>
      <c r="AG8" s="26" t="n"/>
      <c r="AH8" s="17">
        <f>SUMPRODUCT((C8:AG8="U")*($C$4:$AG$4=1))+0.5*SUMPRODUCT((C8:AG8="H")*($C$4:$AG$4=1))</f>
        <v/>
      </c>
      <c r="AI8" s="27">
        <f>SUMPRODUCT((C8:AG8="K")*($C$4:$AG$4=1))</f>
        <v/>
      </c>
    </row>
    <row r="9">
      <c r="A9" s="16">
        <f>IF(Team!A8="","",Team!A8)</f>
        <v/>
      </c>
      <c r="C9" s="26" t="n"/>
      <c r="D9" s="26" t="n"/>
      <c r="E9" s="26" t="n"/>
      <c r="F9" s="26" t="n"/>
      <c r="G9" s="26" t="n"/>
      <c r="H9" s="26" t="n"/>
      <c r="I9" s="26" t="n"/>
      <c r="J9" s="26" t="n"/>
      <c r="K9" s="26" t="n"/>
      <c r="L9" s="26" t="n"/>
      <c r="M9" s="26" t="n"/>
      <c r="N9" s="26" t="n"/>
      <c r="O9" s="26" t="n"/>
      <c r="P9" s="26" t="n"/>
      <c r="Q9" s="26" t="n"/>
      <c r="R9" s="26" t="n"/>
      <c r="S9" s="26" t="n"/>
      <c r="T9" s="26" t="n"/>
      <c r="U9" s="26" t="n"/>
      <c r="V9" s="26" t="n"/>
      <c r="W9" s="26" t="n"/>
      <c r="X9" s="26" t="n"/>
      <c r="Y9" s="26" t="n"/>
      <c r="Z9" s="26" t="n"/>
      <c r="AA9" s="26" t="n"/>
      <c r="AB9" s="26" t="n"/>
      <c r="AC9" s="26" t="n"/>
      <c r="AD9" s="26" t="n"/>
      <c r="AE9" s="26" t="n"/>
      <c r="AF9" s="26" t="n"/>
      <c r="AG9" s="26" t="n"/>
      <c r="AH9" s="17">
        <f>SUMPRODUCT((C9:AG9="U")*($C$4:$AG$4=1))+0.5*SUMPRODUCT((C9:AG9="H")*($C$4:$AG$4=1))</f>
        <v/>
      </c>
      <c r="AI9" s="27">
        <f>SUMPRODUCT((C9:AG9="K")*($C$4:$AG$4=1))</f>
        <v/>
      </c>
    </row>
    <row r="10">
      <c r="A10" s="16">
        <f>IF(Team!A9="","",Team!A9)</f>
        <v/>
      </c>
      <c r="C10" s="26" t="n"/>
      <c r="D10" s="26" t="n"/>
      <c r="E10" s="26" t="n"/>
      <c r="F10" s="26" t="n"/>
      <c r="G10" s="26" t="n"/>
      <c r="H10" s="26" t="n"/>
      <c r="I10" s="26" t="n"/>
      <c r="J10" s="26" t="n"/>
      <c r="K10" s="26" t="n"/>
      <c r="L10" s="26" t="n"/>
      <c r="M10" s="26" t="n"/>
      <c r="N10" s="26" t="n"/>
      <c r="O10" s="26" t="n"/>
      <c r="P10" s="26" t="n"/>
      <c r="Q10" s="26" t="n"/>
      <c r="R10" s="26" t="n"/>
      <c r="S10" s="26" t="n"/>
      <c r="T10" s="26" t="n"/>
      <c r="U10" s="26" t="n"/>
      <c r="V10" s="26" t="n"/>
      <c r="W10" s="26" t="n"/>
      <c r="X10" s="26" t="n"/>
      <c r="Y10" s="26" t="n"/>
      <c r="Z10" s="26" t="n"/>
      <c r="AA10" s="26" t="n"/>
      <c r="AB10" s="26" t="n"/>
      <c r="AC10" s="26" t="n"/>
      <c r="AD10" s="26" t="n"/>
      <c r="AE10" s="26" t="n"/>
      <c r="AF10" s="26" t="n"/>
      <c r="AG10" s="26" t="n"/>
      <c r="AH10" s="17">
        <f>SUMPRODUCT((C10:AG10="U")*($C$4:$AG$4=1))+0.5*SUMPRODUCT((C10:AG10="H")*($C$4:$AG$4=1))</f>
        <v/>
      </c>
      <c r="AI10" s="27">
        <f>SUMPRODUCT((C10:AG10="K")*($C$4:$AG$4=1))</f>
        <v/>
      </c>
    </row>
    <row r="11">
      <c r="A11" s="16">
        <f>IF(Team!A10="","",Team!A10)</f>
        <v/>
      </c>
      <c r="C11" s="26" t="n"/>
      <c r="D11" s="26" t="n"/>
      <c r="E11" s="26" t="n"/>
      <c r="F11" s="26" t="n"/>
      <c r="G11" s="26" t="n"/>
      <c r="H11" s="26" t="n"/>
      <c r="I11" s="26" t="n"/>
      <c r="J11" s="26" t="n"/>
      <c r="K11" s="26" t="n"/>
      <c r="L11" s="26" t="n"/>
      <c r="M11" s="26" t="n"/>
      <c r="N11" s="26" t="n"/>
      <c r="O11" s="26" t="n"/>
      <c r="P11" s="26" t="n"/>
      <c r="Q11" s="26" t="n"/>
      <c r="R11" s="26" t="n"/>
      <c r="S11" s="26" t="n"/>
      <c r="T11" s="26" t="n"/>
      <c r="U11" s="26" t="n"/>
      <c r="V11" s="26" t="n"/>
      <c r="W11" s="26" t="n"/>
      <c r="X11" s="26" t="n"/>
      <c r="Y11" s="26" t="n"/>
      <c r="Z11" s="26" t="n"/>
      <c r="AA11" s="26" t="n"/>
      <c r="AB11" s="26" t="n"/>
      <c r="AC11" s="26" t="n"/>
      <c r="AD11" s="26" t="n"/>
      <c r="AE11" s="26" t="n"/>
      <c r="AF11" s="26" t="n"/>
      <c r="AG11" s="26" t="n"/>
      <c r="AH11" s="17">
        <f>SUMPRODUCT((C11:AG11="U")*($C$4:$AG$4=1))+0.5*SUMPRODUCT((C11:AG11="H")*($C$4:$AG$4=1))</f>
        <v/>
      </c>
      <c r="AI11" s="27">
        <f>SUMPRODUCT((C11:AG11="K")*($C$4:$AG$4=1))</f>
        <v/>
      </c>
    </row>
    <row r="12">
      <c r="A12" s="16">
        <f>IF(Team!A11="","",Team!A11)</f>
        <v/>
      </c>
      <c r="C12" s="26" t="n"/>
      <c r="D12" s="26" t="n"/>
      <c r="E12" s="26" t="n"/>
      <c r="F12" s="26" t="n"/>
      <c r="G12" s="26" t="n"/>
      <c r="H12" s="26" t="n"/>
      <c r="I12" s="26" t="n"/>
      <c r="J12" s="26" t="n"/>
      <c r="K12" s="26" t="n"/>
      <c r="L12" s="26" t="n"/>
      <c r="M12" s="26" t="n"/>
      <c r="N12" s="26" t="n"/>
      <c r="O12" s="26" t="n"/>
      <c r="P12" s="26" t="n"/>
      <c r="Q12" s="26" t="n"/>
      <c r="R12" s="26" t="n"/>
      <c r="S12" s="26" t="n"/>
      <c r="T12" s="26" t="n"/>
      <c r="U12" s="26" t="n"/>
      <c r="V12" s="26" t="n"/>
      <c r="W12" s="26" t="n"/>
      <c r="X12" s="26" t="n"/>
      <c r="Y12" s="26" t="n"/>
      <c r="Z12" s="26" t="n"/>
      <c r="AA12" s="26" t="n"/>
      <c r="AB12" s="26" t="n"/>
      <c r="AC12" s="26" t="n"/>
      <c r="AD12" s="26" t="n"/>
      <c r="AE12" s="26" t="n"/>
      <c r="AF12" s="26" t="n"/>
      <c r="AG12" s="26" t="n"/>
      <c r="AH12" s="17">
        <f>SUMPRODUCT((C12:AG12="U")*($C$4:$AG$4=1))+0.5*SUMPRODUCT((C12:AG12="H")*($C$4:$AG$4=1))</f>
        <v/>
      </c>
      <c r="AI12" s="27">
        <f>SUMPRODUCT((C12:AG12="K")*($C$4:$AG$4=1))</f>
        <v/>
      </c>
    </row>
    <row r="13">
      <c r="A13" s="16">
        <f>IF(Team!A12="","",Team!A12)</f>
        <v/>
      </c>
      <c r="C13" s="26" t="n"/>
      <c r="D13" s="26" t="n"/>
      <c r="E13" s="26" t="n"/>
      <c r="F13" s="26" t="n"/>
      <c r="G13" s="26" t="n"/>
      <c r="H13" s="26" t="n"/>
      <c r="I13" s="26" t="n"/>
      <c r="J13" s="26" t="n"/>
      <c r="K13" s="26" t="n"/>
      <c r="L13" s="26" t="n"/>
      <c r="M13" s="26" t="n"/>
      <c r="N13" s="26" t="n"/>
      <c r="O13" s="26" t="n"/>
      <c r="P13" s="26" t="n"/>
      <c r="Q13" s="26" t="n"/>
      <c r="R13" s="26" t="n"/>
      <c r="S13" s="26" t="n"/>
      <c r="T13" s="26" t="n"/>
      <c r="U13" s="26" t="n"/>
      <c r="V13" s="26" t="n"/>
      <c r="W13" s="26" t="n"/>
      <c r="X13" s="26" t="n"/>
      <c r="Y13" s="26" t="n"/>
      <c r="Z13" s="26" t="n"/>
      <c r="AA13" s="26" t="n"/>
      <c r="AB13" s="26" t="n"/>
      <c r="AC13" s="26" t="n"/>
      <c r="AD13" s="26" t="n"/>
      <c r="AE13" s="26" t="n"/>
      <c r="AF13" s="26" t="n"/>
      <c r="AG13" s="26" t="n"/>
      <c r="AH13" s="17">
        <f>SUMPRODUCT((C13:AG13="U")*($C$4:$AG$4=1))+0.5*SUMPRODUCT((C13:AG13="H")*($C$4:$AG$4=1))</f>
        <v/>
      </c>
      <c r="AI13" s="27">
        <f>SUMPRODUCT((C13:AG13="K")*($C$4:$AG$4=1))</f>
        <v/>
      </c>
    </row>
    <row r="14">
      <c r="A14" s="16">
        <f>IF(Team!A13="","",Team!A13)</f>
        <v/>
      </c>
      <c r="C14" s="26" t="n"/>
      <c r="D14" s="26" t="n"/>
      <c r="E14" s="26" t="n"/>
      <c r="F14" s="26" t="n"/>
      <c r="G14" s="26" t="n"/>
      <c r="H14" s="26" t="n"/>
      <c r="I14" s="26" t="n"/>
      <c r="J14" s="26" t="n"/>
      <c r="K14" s="26" t="n"/>
      <c r="L14" s="26" t="n"/>
      <c r="M14" s="26" t="n"/>
      <c r="N14" s="26" t="n"/>
      <c r="O14" s="26" t="n"/>
      <c r="P14" s="26" t="n"/>
      <c r="Q14" s="26" t="n"/>
      <c r="R14" s="26" t="n"/>
      <c r="S14" s="26" t="n"/>
      <c r="T14" s="26" t="n"/>
      <c r="U14" s="26" t="n"/>
      <c r="V14" s="26" t="n"/>
      <c r="W14" s="26" t="n"/>
      <c r="X14" s="26" t="n"/>
      <c r="Y14" s="26" t="n"/>
      <c r="Z14" s="26" t="n"/>
      <c r="AA14" s="26" t="n"/>
      <c r="AB14" s="26" t="n"/>
      <c r="AC14" s="26" t="n"/>
      <c r="AD14" s="26" t="n"/>
      <c r="AE14" s="26" t="n"/>
      <c r="AF14" s="26" t="n"/>
      <c r="AG14" s="26" t="n"/>
      <c r="AH14" s="17">
        <f>SUMPRODUCT((C14:AG14="U")*($C$4:$AG$4=1))+0.5*SUMPRODUCT((C14:AG14="H")*($C$4:$AG$4=1))</f>
        <v/>
      </c>
      <c r="AI14" s="27">
        <f>SUMPRODUCT((C14:AG14="K")*($C$4:$AG$4=1))</f>
        <v/>
      </c>
    </row>
    <row r="15">
      <c r="A15" s="16">
        <f>IF(Team!A14="","",Team!A14)</f>
        <v/>
      </c>
      <c r="C15" s="26" t="n"/>
      <c r="D15" s="26" t="n"/>
      <c r="E15" s="26" t="n"/>
      <c r="F15" s="26" t="n"/>
      <c r="G15" s="26" t="n"/>
      <c r="H15" s="26" t="n"/>
      <c r="I15" s="26" t="n"/>
      <c r="J15" s="26" t="n"/>
      <c r="K15" s="26" t="n"/>
      <c r="L15" s="26" t="n"/>
      <c r="M15" s="26" t="n"/>
      <c r="N15" s="26" t="n"/>
      <c r="O15" s="26" t="n"/>
      <c r="P15" s="26" t="n"/>
      <c r="Q15" s="26" t="n"/>
      <c r="R15" s="26" t="n"/>
      <c r="S15" s="26" t="n"/>
      <c r="T15" s="26" t="n"/>
      <c r="U15" s="26" t="n"/>
      <c r="V15" s="26" t="n"/>
      <c r="W15" s="26" t="n"/>
      <c r="X15" s="26" t="n"/>
      <c r="Y15" s="26" t="n"/>
      <c r="Z15" s="26" t="n"/>
      <c r="AA15" s="26" t="n"/>
      <c r="AB15" s="26" t="n"/>
      <c r="AC15" s="26" t="n"/>
      <c r="AD15" s="26" t="n"/>
      <c r="AE15" s="26" t="n"/>
      <c r="AF15" s="26" t="n"/>
      <c r="AG15" s="26" t="n"/>
      <c r="AH15" s="17">
        <f>SUMPRODUCT((C15:AG15="U")*($C$4:$AG$4=1))+0.5*SUMPRODUCT((C15:AG15="H")*($C$4:$AG$4=1))</f>
        <v/>
      </c>
      <c r="AI15" s="27">
        <f>SUMPRODUCT((C15:AG15="K")*($C$4:$AG$4=1))</f>
        <v/>
      </c>
    </row>
    <row r="16">
      <c r="A16" s="16">
        <f>IF(Team!A15="","",Team!A15)</f>
        <v/>
      </c>
      <c r="C16" s="26" t="n"/>
      <c r="D16" s="26" t="n"/>
      <c r="E16" s="26" t="n"/>
      <c r="F16" s="26" t="n"/>
      <c r="G16" s="26" t="n"/>
      <c r="H16" s="26" t="n"/>
      <c r="I16" s="26" t="n"/>
      <c r="J16" s="26" t="n"/>
      <c r="K16" s="26" t="n"/>
      <c r="L16" s="26" t="n"/>
      <c r="M16" s="26" t="n"/>
      <c r="N16" s="26" t="n"/>
      <c r="O16" s="26" t="n"/>
      <c r="P16" s="26" t="n"/>
      <c r="Q16" s="26" t="n"/>
      <c r="R16" s="26" t="n"/>
      <c r="S16" s="26" t="n"/>
      <c r="T16" s="26" t="n"/>
      <c r="U16" s="26" t="n"/>
      <c r="V16" s="26" t="n"/>
      <c r="W16" s="26" t="n"/>
      <c r="X16" s="26" t="n"/>
      <c r="Y16" s="26" t="n"/>
      <c r="Z16" s="26" t="n"/>
      <c r="AA16" s="26" t="n"/>
      <c r="AB16" s="26" t="n"/>
      <c r="AC16" s="26" t="n"/>
      <c r="AD16" s="26" t="n"/>
      <c r="AE16" s="26" t="n"/>
      <c r="AF16" s="26" t="n"/>
      <c r="AG16" s="26" t="n"/>
      <c r="AH16" s="17">
        <f>SUMPRODUCT((C16:AG16="U")*($C$4:$AG$4=1))+0.5*SUMPRODUCT((C16:AG16="H")*($C$4:$AG$4=1))</f>
        <v/>
      </c>
      <c r="AI16" s="27">
        <f>SUMPRODUCT((C16:AG16="K")*($C$4:$AG$4=1))</f>
        <v/>
      </c>
    </row>
    <row r="17">
      <c r="A17" s="16">
        <f>IF(Team!A16="","",Team!A16)</f>
        <v/>
      </c>
      <c r="C17" s="26" t="n"/>
      <c r="D17" s="26" t="n"/>
      <c r="E17" s="26" t="n"/>
      <c r="F17" s="26" t="n"/>
      <c r="G17" s="26" t="n"/>
      <c r="H17" s="26" t="n"/>
      <c r="I17" s="26" t="n"/>
      <c r="J17" s="26" t="n"/>
      <c r="K17" s="26" t="n"/>
      <c r="L17" s="26" t="n"/>
      <c r="M17" s="26" t="n"/>
      <c r="N17" s="26" t="n"/>
      <c r="O17" s="26" t="n"/>
      <c r="P17" s="26" t="n"/>
      <c r="Q17" s="26" t="n"/>
      <c r="R17" s="26" t="n"/>
      <c r="S17" s="26" t="n"/>
      <c r="T17" s="26" t="n"/>
      <c r="U17" s="26" t="n"/>
      <c r="V17" s="26" t="n"/>
      <c r="W17" s="26" t="n"/>
      <c r="X17" s="26" t="n"/>
      <c r="Y17" s="26" t="n"/>
      <c r="Z17" s="26" t="n"/>
      <c r="AA17" s="26" t="n"/>
      <c r="AB17" s="26" t="n"/>
      <c r="AC17" s="26" t="n"/>
      <c r="AD17" s="26" t="n"/>
      <c r="AE17" s="26" t="n"/>
      <c r="AF17" s="26" t="n"/>
      <c r="AG17" s="26" t="n"/>
      <c r="AH17" s="17">
        <f>SUMPRODUCT((C17:AG17="U")*($C$4:$AG$4=1))+0.5*SUMPRODUCT((C17:AG17="H")*($C$4:$AG$4=1))</f>
        <v/>
      </c>
      <c r="AI17" s="27">
        <f>SUMPRODUCT((C17:AG17="K")*($C$4:$AG$4=1))</f>
        <v/>
      </c>
    </row>
    <row r="18">
      <c r="A18" s="16">
        <f>IF(Team!A17="","",Team!A17)</f>
        <v/>
      </c>
      <c r="C18" s="26" t="n"/>
      <c r="D18" s="26" t="n"/>
      <c r="E18" s="26" t="n"/>
      <c r="F18" s="26" t="n"/>
      <c r="G18" s="26" t="n"/>
      <c r="H18" s="26" t="n"/>
      <c r="I18" s="26" t="n"/>
      <c r="J18" s="26" t="n"/>
      <c r="K18" s="26" t="n"/>
      <c r="L18" s="26" t="n"/>
      <c r="M18" s="26" t="n"/>
      <c r="N18" s="26" t="n"/>
      <c r="O18" s="26" t="n"/>
      <c r="P18" s="26" t="n"/>
      <c r="Q18" s="26" t="n"/>
      <c r="R18" s="26" t="n"/>
      <c r="S18" s="26" t="n"/>
      <c r="T18" s="26" t="n"/>
      <c r="U18" s="26" t="n"/>
      <c r="V18" s="26" t="n"/>
      <c r="W18" s="26" t="n"/>
      <c r="X18" s="26" t="n"/>
      <c r="Y18" s="26" t="n"/>
      <c r="Z18" s="26" t="n"/>
      <c r="AA18" s="26" t="n"/>
      <c r="AB18" s="26" t="n"/>
      <c r="AC18" s="26" t="n"/>
      <c r="AD18" s="26" t="n"/>
      <c r="AE18" s="26" t="n"/>
      <c r="AF18" s="26" t="n"/>
      <c r="AG18" s="26" t="n"/>
      <c r="AH18" s="17">
        <f>SUMPRODUCT((C18:AG18="U")*($C$4:$AG$4=1))+0.5*SUMPRODUCT((C18:AG18="H")*($C$4:$AG$4=1))</f>
        <v/>
      </c>
      <c r="AI18" s="27">
        <f>SUMPRODUCT((C18:AG18="K")*($C$4:$AG$4=1))</f>
        <v/>
      </c>
    </row>
    <row r="19">
      <c r="A19" s="16">
        <f>IF(Team!A18="","",Team!A18)</f>
        <v/>
      </c>
      <c r="C19" s="26" t="n"/>
      <c r="D19" s="26" t="n"/>
      <c r="E19" s="26" t="n"/>
      <c r="F19" s="26" t="n"/>
      <c r="G19" s="26" t="n"/>
      <c r="H19" s="26" t="n"/>
      <c r="I19" s="26" t="n"/>
      <c r="J19" s="26" t="n"/>
      <c r="K19" s="26" t="n"/>
      <c r="L19" s="26" t="n"/>
      <c r="M19" s="26" t="n"/>
      <c r="N19" s="26" t="n"/>
      <c r="O19" s="26" t="n"/>
      <c r="P19" s="26" t="n"/>
      <c r="Q19" s="26" t="n"/>
      <c r="R19" s="26" t="n"/>
      <c r="S19" s="26" t="n"/>
      <c r="T19" s="26" t="n"/>
      <c r="U19" s="26" t="n"/>
      <c r="V19" s="26" t="n"/>
      <c r="W19" s="26" t="n"/>
      <c r="X19" s="26" t="n"/>
      <c r="Y19" s="26" t="n"/>
      <c r="Z19" s="26" t="n"/>
      <c r="AA19" s="26" t="n"/>
      <c r="AB19" s="26" t="n"/>
      <c r="AC19" s="26" t="n"/>
      <c r="AD19" s="26" t="n"/>
      <c r="AE19" s="26" t="n"/>
      <c r="AF19" s="26" t="n"/>
      <c r="AG19" s="26" t="n"/>
      <c r="AH19" s="17">
        <f>SUMPRODUCT((C19:AG19="U")*($C$4:$AG$4=1))+0.5*SUMPRODUCT((C19:AG19="H")*($C$4:$AG$4=1))</f>
        <v/>
      </c>
      <c r="AI19" s="27">
        <f>SUMPRODUCT((C19:AG19="K")*($C$4:$AG$4=1))</f>
        <v/>
      </c>
    </row>
    <row r="20">
      <c r="A20" s="16">
        <f>IF(Team!A19="","",Team!A19)</f>
        <v/>
      </c>
      <c r="C20" s="26" t="n"/>
      <c r="D20" s="26" t="n"/>
      <c r="E20" s="26" t="n"/>
      <c r="F20" s="26" t="n"/>
      <c r="G20" s="26" t="n"/>
      <c r="H20" s="26" t="n"/>
      <c r="I20" s="26" t="n"/>
      <c r="J20" s="26" t="n"/>
      <c r="K20" s="26" t="n"/>
      <c r="L20" s="26" t="n"/>
      <c r="M20" s="26" t="n"/>
      <c r="N20" s="26" t="n"/>
      <c r="O20" s="26" t="n"/>
      <c r="P20" s="26" t="n"/>
      <c r="Q20" s="26" t="n"/>
      <c r="R20" s="26" t="n"/>
      <c r="S20" s="26" t="n"/>
      <c r="T20" s="26" t="n"/>
      <c r="U20" s="26" t="n"/>
      <c r="V20" s="26" t="n"/>
      <c r="W20" s="26" t="n"/>
      <c r="X20" s="26" t="n"/>
      <c r="Y20" s="26" t="n"/>
      <c r="Z20" s="26" t="n"/>
      <c r="AA20" s="26" t="n"/>
      <c r="AB20" s="26" t="n"/>
      <c r="AC20" s="26" t="n"/>
      <c r="AD20" s="26" t="n"/>
      <c r="AE20" s="26" t="n"/>
      <c r="AF20" s="26" t="n"/>
      <c r="AG20" s="26" t="n"/>
      <c r="AH20" s="17">
        <f>SUMPRODUCT((C20:AG20="U")*($C$4:$AG$4=1))+0.5*SUMPRODUCT((C20:AG20="H")*($C$4:$AG$4=1))</f>
        <v/>
      </c>
      <c r="AI20" s="27">
        <f>SUMPRODUCT((C20:AG20="K")*($C$4:$AG$4=1))</f>
        <v/>
      </c>
    </row>
    <row r="21">
      <c r="A21" s="16">
        <f>IF(Team!A20="","",Team!A20)</f>
        <v/>
      </c>
      <c r="C21" s="26" t="n"/>
      <c r="D21" s="26" t="n"/>
      <c r="E21" s="26" t="n"/>
      <c r="F21" s="26" t="n"/>
      <c r="G21" s="26" t="n"/>
      <c r="H21" s="26" t="n"/>
      <c r="I21" s="26" t="n"/>
      <c r="J21" s="26" t="n"/>
      <c r="K21" s="26" t="n"/>
      <c r="L21" s="26" t="n"/>
      <c r="M21" s="26" t="n"/>
      <c r="N21" s="26" t="n"/>
      <c r="O21" s="26" t="n"/>
      <c r="P21" s="26" t="n"/>
      <c r="Q21" s="26" t="n"/>
      <c r="R21" s="26" t="n"/>
      <c r="S21" s="26" t="n"/>
      <c r="T21" s="26" t="n"/>
      <c r="U21" s="26" t="n"/>
      <c r="V21" s="26" t="n"/>
      <c r="W21" s="26" t="n"/>
      <c r="X21" s="26" t="n"/>
      <c r="Y21" s="26" t="n"/>
      <c r="Z21" s="26" t="n"/>
      <c r="AA21" s="26" t="n"/>
      <c r="AB21" s="26" t="n"/>
      <c r="AC21" s="26" t="n"/>
      <c r="AD21" s="26" t="n"/>
      <c r="AE21" s="26" t="n"/>
      <c r="AF21" s="26" t="n"/>
      <c r="AG21" s="26" t="n"/>
      <c r="AH21" s="17">
        <f>SUMPRODUCT((C21:AG21="U")*($C$4:$AG$4=1))+0.5*SUMPRODUCT((C21:AG21="H")*($C$4:$AG$4=1))</f>
        <v/>
      </c>
      <c r="AI21" s="27">
        <f>SUMPRODUCT((C21:AG21="K")*($C$4:$AG$4=1))</f>
        <v/>
      </c>
    </row>
    <row r="22">
      <c r="A22" s="16">
        <f>IF(Team!A21="","",Team!A21)</f>
        <v/>
      </c>
      <c r="C22" s="26" t="n"/>
      <c r="D22" s="26" t="n"/>
      <c r="E22" s="26" t="n"/>
      <c r="F22" s="26" t="n"/>
      <c r="G22" s="26" t="n"/>
      <c r="H22" s="26" t="n"/>
      <c r="I22" s="26" t="n"/>
      <c r="J22" s="26" t="n"/>
      <c r="K22" s="26" t="n"/>
      <c r="L22" s="26" t="n"/>
      <c r="M22" s="26" t="n"/>
      <c r="N22" s="26" t="n"/>
      <c r="O22" s="26" t="n"/>
      <c r="P22" s="26" t="n"/>
      <c r="Q22" s="26" t="n"/>
      <c r="R22" s="26" t="n"/>
      <c r="S22" s="26" t="n"/>
      <c r="T22" s="26" t="n"/>
      <c r="U22" s="26" t="n"/>
      <c r="V22" s="26" t="n"/>
      <c r="W22" s="26" t="n"/>
      <c r="X22" s="26" t="n"/>
      <c r="Y22" s="26" t="n"/>
      <c r="Z22" s="26" t="n"/>
      <c r="AA22" s="26" t="n"/>
      <c r="AB22" s="26" t="n"/>
      <c r="AC22" s="26" t="n"/>
      <c r="AD22" s="26" t="n"/>
      <c r="AE22" s="26" t="n"/>
      <c r="AF22" s="26" t="n"/>
      <c r="AG22" s="26" t="n"/>
      <c r="AH22" s="17">
        <f>SUMPRODUCT((C22:AG22="U")*($C$4:$AG$4=1))+0.5*SUMPRODUCT((C22:AG22="H")*($C$4:$AG$4=1))</f>
        <v/>
      </c>
      <c r="AI22" s="27">
        <f>SUMPRODUCT((C22:AG22="K")*($C$4:$AG$4=1))</f>
        <v/>
      </c>
    </row>
    <row r="23">
      <c r="A23" s="16">
        <f>IF(Team!A22="","",Team!A22)</f>
        <v/>
      </c>
      <c r="C23" s="26" t="n"/>
      <c r="D23" s="26" t="n"/>
      <c r="E23" s="26" t="n"/>
      <c r="F23" s="26" t="n"/>
      <c r="G23" s="26" t="n"/>
      <c r="H23" s="26" t="n"/>
      <c r="I23" s="26" t="n"/>
      <c r="J23" s="26" t="n"/>
      <c r="K23" s="26" t="n"/>
      <c r="L23" s="26" t="n"/>
      <c r="M23" s="26" t="n"/>
      <c r="N23" s="26" t="n"/>
      <c r="O23" s="26" t="n"/>
      <c r="P23" s="26" t="n"/>
      <c r="Q23" s="26" t="n"/>
      <c r="R23" s="26" t="n"/>
      <c r="S23" s="26" t="n"/>
      <c r="T23" s="26" t="n"/>
      <c r="U23" s="26" t="n"/>
      <c r="V23" s="26" t="n"/>
      <c r="W23" s="26" t="n"/>
      <c r="X23" s="26" t="n"/>
      <c r="Y23" s="26" t="n"/>
      <c r="Z23" s="26" t="n"/>
      <c r="AA23" s="26" t="n"/>
      <c r="AB23" s="26" t="n"/>
      <c r="AC23" s="26" t="n"/>
      <c r="AD23" s="26" t="n"/>
      <c r="AE23" s="26" t="n"/>
      <c r="AF23" s="26" t="n"/>
      <c r="AG23" s="26" t="n"/>
      <c r="AH23" s="17">
        <f>SUMPRODUCT((C23:AG23="U")*($C$4:$AG$4=1))+0.5*SUMPRODUCT((C23:AG23="H")*($C$4:$AG$4=1))</f>
        <v/>
      </c>
      <c r="AI23" s="27">
        <f>SUMPRODUCT((C23:AG23="K")*($C$4:$AG$4=1))</f>
        <v/>
      </c>
    </row>
    <row r="24">
      <c r="A24" s="16">
        <f>IF(Team!A23="","",Team!A23)</f>
        <v/>
      </c>
      <c r="C24" s="26" t="n"/>
      <c r="D24" s="26" t="n"/>
      <c r="E24" s="26" t="n"/>
      <c r="F24" s="26" t="n"/>
      <c r="G24" s="26" t="n"/>
      <c r="H24" s="26" t="n"/>
      <c r="I24" s="26" t="n"/>
      <c r="J24" s="26" t="n"/>
      <c r="K24" s="26" t="n"/>
      <c r="L24" s="26" t="n"/>
      <c r="M24" s="26" t="n"/>
      <c r="N24" s="26" t="n"/>
      <c r="O24" s="26" t="n"/>
      <c r="P24" s="26" t="n"/>
      <c r="Q24" s="26" t="n"/>
      <c r="R24" s="26" t="n"/>
      <c r="S24" s="26" t="n"/>
      <c r="T24" s="26" t="n"/>
      <c r="U24" s="26" t="n"/>
      <c r="V24" s="26" t="n"/>
      <c r="W24" s="26" t="n"/>
      <c r="X24" s="26" t="n"/>
      <c r="Y24" s="26" t="n"/>
      <c r="Z24" s="26" t="n"/>
      <c r="AA24" s="26" t="n"/>
      <c r="AB24" s="26" t="n"/>
      <c r="AC24" s="26" t="n"/>
      <c r="AD24" s="26" t="n"/>
      <c r="AE24" s="26" t="n"/>
      <c r="AF24" s="26" t="n"/>
      <c r="AG24" s="26" t="n"/>
      <c r="AH24" s="17">
        <f>SUMPRODUCT((C24:AG24="U")*($C$4:$AG$4=1))+0.5*SUMPRODUCT((C24:AG24="H")*($C$4:$AG$4=1))</f>
        <v/>
      </c>
      <c r="AI24" s="27">
        <f>SUMPRODUCT((C24:AG24="K")*($C$4:$AG$4=1))</f>
        <v/>
      </c>
    </row>
    <row r="25">
      <c r="A25" s="28" t="inlineStr">
        <is>
          <t>Abwesend</t>
        </is>
      </c>
      <c r="C25" s="24">
        <f>COUNTIF(C5:C24,"?*")</f>
        <v/>
      </c>
      <c r="D25" s="24">
        <f>COUNTIF(D5:D24,"?*")</f>
        <v/>
      </c>
      <c r="E25" s="24">
        <f>COUNTIF(E5:E24,"?*")</f>
        <v/>
      </c>
      <c r="F25" s="24">
        <f>COUNTIF(F5:F24,"?*")</f>
        <v/>
      </c>
      <c r="G25" s="24">
        <f>COUNTIF(G5:G24,"?*")</f>
        <v/>
      </c>
      <c r="H25" s="24">
        <f>COUNTIF(H5:H24,"?*")</f>
        <v/>
      </c>
      <c r="I25" s="24">
        <f>COUNTIF(I5:I24,"?*")</f>
        <v/>
      </c>
      <c r="J25" s="24">
        <f>COUNTIF(J5:J24,"?*")</f>
        <v/>
      </c>
      <c r="K25" s="24">
        <f>COUNTIF(K5:K24,"?*")</f>
        <v/>
      </c>
      <c r="L25" s="24">
        <f>COUNTIF(L5:L24,"?*")</f>
        <v/>
      </c>
      <c r="M25" s="24">
        <f>COUNTIF(M5:M24,"?*")</f>
        <v/>
      </c>
      <c r="N25" s="24">
        <f>COUNTIF(N5:N24,"?*")</f>
        <v/>
      </c>
      <c r="O25" s="24">
        <f>COUNTIF(O5:O24,"?*")</f>
        <v/>
      </c>
      <c r="P25" s="24">
        <f>COUNTIF(P5:P24,"?*")</f>
        <v/>
      </c>
      <c r="Q25" s="24">
        <f>COUNTIF(Q5:Q24,"?*")</f>
        <v/>
      </c>
      <c r="R25" s="24">
        <f>COUNTIF(R5:R24,"?*")</f>
        <v/>
      </c>
      <c r="S25" s="24">
        <f>COUNTIF(S5:S24,"?*")</f>
        <v/>
      </c>
      <c r="T25" s="24">
        <f>COUNTIF(T5:T24,"?*")</f>
        <v/>
      </c>
      <c r="U25" s="24">
        <f>COUNTIF(U5:U24,"?*")</f>
        <v/>
      </c>
      <c r="V25" s="24">
        <f>COUNTIF(V5:V24,"?*")</f>
        <v/>
      </c>
      <c r="W25" s="24">
        <f>COUNTIF(W5:W24,"?*")</f>
        <v/>
      </c>
      <c r="X25" s="24">
        <f>COUNTIF(X5:X24,"?*")</f>
        <v/>
      </c>
      <c r="Y25" s="24">
        <f>COUNTIF(Y5:Y24,"?*")</f>
        <v/>
      </c>
      <c r="Z25" s="24">
        <f>COUNTIF(Z5:Z24,"?*")</f>
        <v/>
      </c>
      <c r="AA25" s="24">
        <f>COUNTIF(AA5:AA24,"?*")</f>
        <v/>
      </c>
      <c r="AB25" s="24">
        <f>COUNTIF(AB5:AB24,"?*")</f>
        <v/>
      </c>
      <c r="AC25" s="24">
        <f>COUNTIF(AC5:AC24,"?*")</f>
        <v/>
      </c>
      <c r="AD25" s="24">
        <f>COUNTIF(AD5:AD24,"?*")</f>
        <v/>
      </c>
      <c r="AE25" s="24">
        <f>COUNTIF(AE5:AE24,"?*")</f>
        <v/>
      </c>
      <c r="AF25" s="24">
        <f>COUNTIF(AF5:AF24,"?*")</f>
        <v/>
      </c>
      <c r="AG25" s="24">
        <f>COUNTIF(AG5:AG24,"?*")</f>
        <v/>
      </c>
    </row>
  </sheetData>
  <conditionalFormatting sqref="C2:AG25">
    <cfRule type="expression" priority="1" dxfId="1">
      <formula>C$4=0</formula>
    </cfRule>
  </conditionalFormatting>
  <conditionalFormatting sqref="C5:AG24">
    <cfRule type="cellIs" priority="2" operator="equal" dxfId="2">
      <formula>"U"</formula>
    </cfRule>
    <cfRule type="cellIs" priority="3" operator="equal" dxfId="3">
      <formula>"H"</formula>
    </cfRule>
    <cfRule type="cellIs" priority="4" operator="equal" dxfId="4">
      <formula>"K"</formula>
    </cfRule>
    <cfRule type="cellIs" priority="5" operator="equal" dxfId="5">
      <formula>"S"</formula>
    </cfRule>
  </conditionalFormatting>
  <conditionalFormatting sqref="C25:AG25">
    <cfRule type="expression" priority="6" dxfId="6">
      <formula>C25&gt;Einstellungen!$B$5</formula>
    </cfRule>
  </conditionalFormatting>
  <dataValidations count="1">
    <dataValidation sqref="C5:AG24" showDropDown="0" showInputMessage="0" showErrorMessage="0" allowBlank="1" errorTitle="Kürzel" error="Kürzel: U = Urlaub, H = halber Tag, K = krank, S = Sonstiges" type="list">
      <formula1>"U,H,K,S"</formula1>
    </dataValidation>
  </dataValidations>
  <pageMargins left="0.75" right="0.75" top="1" bottom="1" header="0.5" footer="0.5"/>
  <pageSetup orientation="landscape" paperSize="9" fitToHeight="1" fitToWidth="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AI25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8" customWidth="1" min="34" max="34"/>
    <col width="8" customWidth="1" min="35" max="35"/>
  </cols>
  <sheetData>
    <row r="1">
      <c r="A1" s="10" t="inlineStr">
        <is>
          <t>November 2027</t>
        </is>
      </c>
    </row>
    <row r="2">
      <c r="A2" s="21" t="inlineStr">
        <is>
          <t>Tag</t>
        </is>
      </c>
      <c r="C2" s="22">
        <f>C3</f>
        <v/>
      </c>
      <c r="D2" s="22">
        <f>D3</f>
        <v/>
      </c>
      <c r="E2" s="22">
        <f>E3</f>
        <v/>
      </c>
      <c r="F2" s="22">
        <f>F3</f>
        <v/>
      </c>
      <c r="G2" s="22">
        <f>G3</f>
        <v/>
      </c>
      <c r="H2" s="22">
        <f>H3</f>
        <v/>
      </c>
      <c r="I2" s="22">
        <f>I3</f>
        <v/>
      </c>
      <c r="J2" s="22">
        <f>J3</f>
        <v/>
      </c>
      <c r="K2" s="22">
        <f>K3</f>
        <v/>
      </c>
      <c r="L2" s="22">
        <f>L3</f>
        <v/>
      </c>
      <c r="M2" s="22">
        <f>M3</f>
        <v/>
      </c>
      <c r="N2" s="22">
        <f>N3</f>
        <v/>
      </c>
      <c r="O2" s="22">
        <f>O3</f>
        <v/>
      </c>
      <c r="P2" s="22">
        <f>P3</f>
        <v/>
      </c>
      <c r="Q2" s="22">
        <f>Q3</f>
        <v/>
      </c>
      <c r="R2" s="22">
        <f>R3</f>
        <v/>
      </c>
      <c r="S2" s="22">
        <f>S3</f>
        <v/>
      </c>
      <c r="T2" s="22">
        <f>T3</f>
        <v/>
      </c>
      <c r="U2" s="22">
        <f>U3</f>
        <v/>
      </c>
      <c r="V2" s="22">
        <f>V3</f>
        <v/>
      </c>
      <c r="W2" s="22">
        <f>W3</f>
        <v/>
      </c>
      <c r="X2" s="22">
        <f>X3</f>
        <v/>
      </c>
      <c r="Y2" s="22">
        <f>Y3</f>
        <v/>
      </c>
      <c r="Z2" s="22">
        <f>Z3</f>
        <v/>
      </c>
      <c r="AA2" s="22">
        <f>AA3</f>
        <v/>
      </c>
      <c r="AB2" s="22">
        <f>AB3</f>
        <v/>
      </c>
      <c r="AC2" s="22">
        <f>AC3</f>
        <v/>
      </c>
      <c r="AD2" s="22">
        <f>AD3</f>
        <v/>
      </c>
      <c r="AE2" s="22">
        <f>AE3</f>
        <v/>
      </c>
      <c r="AF2" s="22">
        <f>AF3</f>
        <v/>
      </c>
    </row>
    <row r="3">
      <c r="A3" s="21" t="inlineStr">
        <is>
          <t>Datum</t>
        </is>
      </c>
      <c r="C3" s="23" t="n">
        <v>46692</v>
      </c>
      <c r="D3" s="23" t="n">
        <v>46693</v>
      </c>
      <c r="E3" s="23" t="n">
        <v>46694</v>
      </c>
      <c r="F3" s="23" t="n">
        <v>46695</v>
      </c>
      <c r="G3" s="23" t="n">
        <v>46696</v>
      </c>
      <c r="H3" s="23" t="n">
        <v>46697</v>
      </c>
      <c r="I3" s="23" t="n">
        <v>46698</v>
      </c>
      <c r="J3" s="23" t="n">
        <v>46699</v>
      </c>
      <c r="K3" s="23" t="n">
        <v>46700</v>
      </c>
      <c r="L3" s="23" t="n">
        <v>46701</v>
      </c>
      <c r="M3" s="23" t="n">
        <v>46702</v>
      </c>
      <c r="N3" s="23" t="n">
        <v>46703</v>
      </c>
      <c r="O3" s="23" t="n">
        <v>46704</v>
      </c>
      <c r="P3" s="23" t="n">
        <v>46705</v>
      </c>
      <c r="Q3" s="23" t="n">
        <v>46706</v>
      </c>
      <c r="R3" s="23" t="n">
        <v>46707</v>
      </c>
      <c r="S3" s="23" t="n">
        <v>46708</v>
      </c>
      <c r="T3" s="23" t="n">
        <v>46709</v>
      </c>
      <c r="U3" s="23" t="n">
        <v>46710</v>
      </c>
      <c r="V3" s="23" t="n">
        <v>46711</v>
      </c>
      <c r="W3" s="23" t="n">
        <v>46712</v>
      </c>
      <c r="X3" s="23" t="n">
        <v>46713</v>
      </c>
      <c r="Y3" s="23" t="n">
        <v>46714</v>
      </c>
      <c r="Z3" s="23" t="n">
        <v>46715</v>
      </c>
      <c r="AA3" s="23" t="n">
        <v>46716</v>
      </c>
      <c r="AB3" s="23" t="n">
        <v>46717</v>
      </c>
      <c r="AC3" s="23" t="n">
        <v>46718</v>
      </c>
      <c r="AD3" s="23" t="n">
        <v>46719</v>
      </c>
      <c r="AE3" s="23" t="n">
        <v>46720</v>
      </c>
      <c r="AF3" s="23" t="n">
        <v>46721</v>
      </c>
      <c r="AG3" s="29" t="n"/>
      <c r="AH3" s="24" t="inlineStr">
        <is>
          <t>Urlaub</t>
        </is>
      </c>
      <c r="AI3" s="24" t="inlineStr">
        <is>
          <t>Krank</t>
        </is>
      </c>
    </row>
    <row r="4" hidden="1">
      <c r="A4" s="7" t="inlineStr">
        <is>
          <t>Arbeitstag (1 = ja)</t>
        </is>
      </c>
      <c r="C4" s="25">
        <f>IF(WEEKDAY(C3,2)&gt;5,0,IF(COUNTIFS(Feiertage!$A$3:$A$19,C3,Feiertage!$S$3:$S$19,1)&gt;0,0,1))</f>
        <v/>
      </c>
      <c r="D4" s="25">
        <f>IF(WEEKDAY(D3,2)&gt;5,0,IF(COUNTIFS(Feiertage!$A$3:$A$19,D3,Feiertage!$S$3:$S$19,1)&gt;0,0,1))</f>
        <v/>
      </c>
      <c r="E4" s="25">
        <f>IF(WEEKDAY(E3,2)&gt;5,0,IF(COUNTIFS(Feiertage!$A$3:$A$19,E3,Feiertage!$S$3:$S$19,1)&gt;0,0,1))</f>
        <v/>
      </c>
      <c r="F4" s="25">
        <f>IF(WEEKDAY(F3,2)&gt;5,0,IF(COUNTIFS(Feiertage!$A$3:$A$19,F3,Feiertage!$S$3:$S$19,1)&gt;0,0,1))</f>
        <v/>
      </c>
      <c r="G4" s="25">
        <f>IF(WEEKDAY(G3,2)&gt;5,0,IF(COUNTIFS(Feiertage!$A$3:$A$19,G3,Feiertage!$S$3:$S$19,1)&gt;0,0,1))</f>
        <v/>
      </c>
      <c r="H4" s="25">
        <f>IF(WEEKDAY(H3,2)&gt;5,0,IF(COUNTIFS(Feiertage!$A$3:$A$19,H3,Feiertage!$S$3:$S$19,1)&gt;0,0,1))</f>
        <v/>
      </c>
      <c r="I4" s="25">
        <f>IF(WEEKDAY(I3,2)&gt;5,0,IF(COUNTIFS(Feiertage!$A$3:$A$19,I3,Feiertage!$S$3:$S$19,1)&gt;0,0,1))</f>
        <v/>
      </c>
      <c r="J4" s="25">
        <f>IF(WEEKDAY(J3,2)&gt;5,0,IF(COUNTIFS(Feiertage!$A$3:$A$19,J3,Feiertage!$S$3:$S$19,1)&gt;0,0,1))</f>
        <v/>
      </c>
      <c r="K4" s="25">
        <f>IF(WEEKDAY(K3,2)&gt;5,0,IF(COUNTIFS(Feiertage!$A$3:$A$19,K3,Feiertage!$S$3:$S$19,1)&gt;0,0,1))</f>
        <v/>
      </c>
      <c r="L4" s="25">
        <f>IF(WEEKDAY(L3,2)&gt;5,0,IF(COUNTIFS(Feiertage!$A$3:$A$19,L3,Feiertage!$S$3:$S$19,1)&gt;0,0,1))</f>
        <v/>
      </c>
      <c r="M4" s="25">
        <f>IF(WEEKDAY(M3,2)&gt;5,0,IF(COUNTIFS(Feiertage!$A$3:$A$19,M3,Feiertage!$S$3:$S$19,1)&gt;0,0,1))</f>
        <v/>
      </c>
      <c r="N4" s="25">
        <f>IF(WEEKDAY(N3,2)&gt;5,0,IF(COUNTIFS(Feiertage!$A$3:$A$19,N3,Feiertage!$S$3:$S$19,1)&gt;0,0,1))</f>
        <v/>
      </c>
      <c r="O4" s="25">
        <f>IF(WEEKDAY(O3,2)&gt;5,0,IF(COUNTIFS(Feiertage!$A$3:$A$19,O3,Feiertage!$S$3:$S$19,1)&gt;0,0,1))</f>
        <v/>
      </c>
      <c r="P4" s="25">
        <f>IF(WEEKDAY(P3,2)&gt;5,0,IF(COUNTIFS(Feiertage!$A$3:$A$19,P3,Feiertage!$S$3:$S$19,1)&gt;0,0,1))</f>
        <v/>
      </c>
      <c r="Q4" s="25">
        <f>IF(WEEKDAY(Q3,2)&gt;5,0,IF(COUNTIFS(Feiertage!$A$3:$A$19,Q3,Feiertage!$S$3:$S$19,1)&gt;0,0,1))</f>
        <v/>
      </c>
      <c r="R4" s="25">
        <f>IF(WEEKDAY(R3,2)&gt;5,0,IF(COUNTIFS(Feiertage!$A$3:$A$19,R3,Feiertage!$S$3:$S$19,1)&gt;0,0,1))</f>
        <v/>
      </c>
      <c r="S4" s="25">
        <f>IF(WEEKDAY(S3,2)&gt;5,0,IF(COUNTIFS(Feiertage!$A$3:$A$19,S3,Feiertage!$S$3:$S$19,1)&gt;0,0,1))</f>
        <v/>
      </c>
      <c r="T4" s="25">
        <f>IF(WEEKDAY(T3,2)&gt;5,0,IF(COUNTIFS(Feiertage!$A$3:$A$19,T3,Feiertage!$S$3:$S$19,1)&gt;0,0,1))</f>
        <v/>
      </c>
      <c r="U4" s="25">
        <f>IF(WEEKDAY(U3,2)&gt;5,0,IF(COUNTIFS(Feiertage!$A$3:$A$19,U3,Feiertage!$S$3:$S$19,1)&gt;0,0,1))</f>
        <v/>
      </c>
      <c r="V4" s="25">
        <f>IF(WEEKDAY(V3,2)&gt;5,0,IF(COUNTIFS(Feiertage!$A$3:$A$19,V3,Feiertage!$S$3:$S$19,1)&gt;0,0,1))</f>
        <v/>
      </c>
      <c r="W4" s="25">
        <f>IF(WEEKDAY(W3,2)&gt;5,0,IF(COUNTIFS(Feiertage!$A$3:$A$19,W3,Feiertage!$S$3:$S$19,1)&gt;0,0,1))</f>
        <v/>
      </c>
      <c r="X4" s="25">
        <f>IF(WEEKDAY(X3,2)&gt;5,0,IF(COUNTIFS(Feiertage!$A$3:$A$19,X3,Feiertage!$S$3:$S$19,1)&gt;0,0,1))</f>
        <v/>
      </c>
      <c r="Y4" s="25">
        <f>IF(WEEKDAY(Y3,2)&gt;5,0,IF(COUNTIFS(Feiertage!$A$3:$A$19,Y3,Feiertage!$S$3:$S$19,1)&gt;0,0,1))</f>
        <v/>
      </c>
      <c r="Z4" s="25">
        <f>IF(WEEKDAY(Z3,2)&gt;5,0,IF(COUNTIFS(Feiertage!$A$3:$A$19,Z3,Feiertage!$S$3:$S$19,1)&gt;0,0,1))</f>
        <v/>
      </c>
      <c r="AA4" s="25">
        <f>IF(WEEKDAY(AA3,2)&gt;5,0,IF(COUNTIFS(Feiertage!$A$3:$A$19,AA3,Feiertage!$S$3:$S$19,1)&gt;0,0,1))</f>
        <v/>
      </c>
      <c r="AB4" s="25">
        <f>IF(WEEKDAY(AB3,2)&gt;5,0,IF(COUNTIFS(Feiertage!$A$3:$A$19,AB3,Feiertage!$S$3:$S$19,1)&gt;0,0,1))</f>
        <v/>
      </c>
      <c r="AC4" s="25">
        <f>IF(WEEKDAY(AC3,2)&gt;5,0,IF(COUNTIFS(Feiertage!$A$3:$A$19,AC3,Feiertage!$S$3:$S$19,1)&gt;0,0,1))</f>
        <v/>
      </c>
      <c r="AD4" s="25">
        <f>IF(WEEKDAY(AD3,2)&gt;5,0,IF(COUNTIFS(Feiertage!$A$3:$A$19,AD3,Feiertage!$S$3:$S$19,1)&gt;0,0,1))</f>
        <v/>
      </c>
      <c r="AE4" s="25">
        <f>IF(WEEKDAY(AE3,2)&gt;5,0,IF(COUNTIFS(Feiertage!$A$3:$A$19,AE3,Feiertage!$S$3:$S$19,1)&gt;0,0,1))</f>
        <v/>
      </c>
      <c r="AF4" s="25">
        <f>IF(WEEKDAY(AF3,2)&gt;5,0,IF(COUNTIFS(Feiertage!$A$3:$A$19,AF3,Feiertage!$S$3:$S$19,1)&gt;0,0,1))</f>
        <v/>
      </c>
    </row>
    <row r="5">
      <c r="A5" s="16">
        <f>IF(Team!A4="","",Team!A4)</f>
        <v/>
      </c>
      <c r="C5" s="26" t="n"/>
      <c r="D5" s="26" t="n"/>
      <c r="E5" s="26" t="n"/>
      <c r="F5" s="26" t="n"/>
      <c r="G5" s="26" t="n"/>
      <c r="H5" s="26" t="n"/>
      <c r="I5" s="26" t="n"/>
      <c r="J5" s="26" t="n"/>
      <c r="K5" s="26" t="n"/>
      <c r="L5" s="26" t="n"/>
      <c r="M5" s="26" t="n"/>
      <c r="N5" s="26" t="n"/>
      <c r="O5" s="26" t="n"/>
      <c r="P5" s="26" t="n"/>
      <c r="Q5" s="26" t="n"/>
      <c r="R5" s="26" t="n"/>
      <c r="S5" s="26" t="n"/>
      <c r="T5" s="26" t="n"/>
      <c r="U5" s="26" t="n"/>
      <c r="V5" s="26" t="n"/>
      <c r="W5" s="26" t="n"/>
      <c r="X5" s="26" t="n"/>
      <c r="Y5" s="26" t="n"/>
      <c r="Z5" s="26" t="n"/>
      <c r="AA5" s="26" t="n"/>
      <c r="AB5" s="26" t="n"/>
      <c r="AC5" s="26" t="n"/>
      <c r="AD5" s="26" t="n"/>
      <c r="AE5" s="26" t="n"/>
      <c r="AF5" s="26" t="n"/>
      <c r="AG5" s="30" t="n"/>
      <c r="AH5" s="17">
        <f>SUMPRODUCT((C5:AG5="U")*($C$4:$AG$4=1))+0.5*SUMPRODUCT((C5:AG5="H")*($C$4:$AG$4=1))</f>
        <v/>
      </c>
      <c r="AI5" s="27">
        <f>SUMPRODUCT((C5:AG5="K")*($C$4:$AG$4=1))</f>
        <v/>
      </c>
    </row>
    <row r="6">
      <c r="A6" s="16">
        <f>IF(Team!A5="","",Team!A5)</f>
        <v/>
      </c>
      <c r="C6" s="26" t="n"/>
      <c r="D6" s="26" t="n"/>
      <c r="E6" s="26" t="n"/>
      <c r="F6" s="26" t="n"/>
      <c r="G6" s="26" t="n"/>
      <c r="H6" s="26" t="n"/>
      <c r="I6" s="26" t="n"/>
      <c r="J6" s="26" t="n"/>
      <c r="K6" s="26" t="n"/>
      <c r="L6" s="26" t="n"/>
      <c r="M6" s="26" t="n"/>
      <c r="N6" s="26" t="n"/>
      <c r="O6" s="26" t="n"/>
      <c r="P6" s="26" t="n"/>
      <c r="Q6" s="26" t="n"/>
      <c r="R6" s="26" t="n"/>
      <c r="S6" s="26" t="n"/>
      <c r="T6" s="26" t="n"/>
      <c r="U6" s="26" t="n"/>
      <c r="V6" s="26" t="n"/>
      <c r="W6" s="26" t="n"/>
      <c r="X6" s="26" t="n"/>
      <c r="Y6" s="26" t="n"/>
      <c r="Z6" s="26" t="n"/>
      <c r="AA6" s="26" t="n"/>
      <c r="AB6" s="26" t="n"/>
      <c r="AC6" s="26" t="n"/>
      <c r="AD6" s="26" t="n"/>
      <c r="AE6" s="26" t="n"/>
      <c r="AF6" s="26" t="n"/>
      <c r="AG6" s="30" t="n"/>
      <c r="AH6" s="17">
        <f>SUMPRODUCT((C6:AG6="U")*($C$4:$AG$4=1))+0.5*SUMPRODUCT((C6:AG6="H")*($C$4:$AG$4=1))</f>
        <v/>
      </c>
      <c r="AI6" s="27">
        <f>SUMPRODUCT((C6:AG6="K")*($C$4:$AG$4=1))</f>
        <v/>
      </c>
    </row>
    <row r="7">
      <c r="A7" s="16">
        <f>IF(Team!A6="","",Team!A6)</f>
        <v/>
      </c>
      <c r="C7" s="26" t="n"/>
      <c r="D7" s="26" t="n"/>
      <c r="E7" s="26" t="n"/>
      <c r="F7" s="26" t="n"/>
      <c r="G7" s="26" t="n"/>
      <c r="H7" s="26" t="n"/>
      <c r="I7" s="26" t="n"/>
      <c r="J7" s="26" t="n"/>
      <c r="K7" s="26" t="n"/>
      <c r="L7" s="26" t="n"/>
      <c r="M7" s="26" t="n"/>
      <c r="N7" s="26" t="n"/>
      <c r="O7" s="26" t="n"/>
      <c r="P7" s="26" t="n"/>
      <c r="Q7" s="26" t="n"/>
      <c r="R7" s="26" t="n"/>
      <c r="S7" s="26" t="n"/>
      <c r="T7" s="26" t="n"/>
      <c r="U7" s="26" t="n"/>
      <c r="V7" s="26" t="n"/>
      <c r="W7" s="26" t="n"/>
      <c r="X7" s="26" t="n"/>
      <c r="Y7" s="26" t="n"/>
      <c r="Z7" s="26" t="n"/>
      <c r="AA7" s="26" t="n"/>
      <c r="AB7" s="26" t="n"/>
      <c r="AC7" s="26" t="n"/>
      <c r="AD7" s="26" t="n"/>
      <c r="AE7" s="26" t="n"/>
      <c r="AF7" s="26" t="n"/>
      <c r="AG7" s="30" t="n"/>
      <c r="AH7" s="17">
        <f>SUMPRODUCT((C7:AG7="U")*($C$4:$AG$4=1))+0.5*SUMPRODUCT((C7:AG7="H")*($C$4:$AG$4=1))</f>
        <v/>
      </c>
      <c r="AI7" s="27">
        <f>SUMPRODUCT((C7:AG7="K")*($C$4:$AG$4=1))</f>
        <v/>
      </c>
    </row>
    <row r="8">
      <c r="A8" s="16">
        <f>IF(Team!A7="","",Team!A7)</f>
        <v/>
      </c>
      <c r="C8" s="26" t="n"/>
      <c r="D8" s="26" t="n"/>
      <c r="E8" s="26" t="n"/>
      <c r="F8" s="26" t="n"/>
      <c r="G8" s="26" t="n"/>
      <c r="H8" s="26" t="n"/>
      <c r="I8" s="26" t="n"/>
      <c r="J8" s="26" t="n"/>
      <c r="K8" s="26" t="n"/>
      <c r="L8" s="26" t="n"/>
      <c r="M8" s="26" t="n"/>
      <c r="N8" s="26" t="n"/>
      <c r="O8" s="26" t="n"/>
      <c r="P8" s="26" t="n"/>
      <c r="Q8" s="26" t="n"/>
      <c r="R8" s="26" t="n"/>
      <c r="S8" s="26" t="n"/>
      <c r="T8" s="26" t="n"/>
      <c r="U8" s="26" t="n"/>
      <c r="V8" s="26" t="n"/>
      <c r="W8" s="26" t="n"/>
      <c r="X8" s="26" t="n"/>
      <c r="Y8" s="26" t="n"/>
      <c r="Z8" s="26" t="n"/>
      <c r="AA8" s="26" t="n"/>
      <c r="AB8" s="26" t="n"/>
      <c r="AC8" s="26" t="n"/>
      <c r="AD8" s="26" t="n"/>
      <c r="AE8" s="26" t="n"/>
      <c r="AF8" s="26" t="n"/>
      <c r="AG8" s="30" t="n"/>
      <c r="AH8" s="17">
        <f>SUMPRODUCT((C8:AG8="U")*($C$4:$AG$4=1))+0.5*SUMPRODUCT((C8:AG8="H")*($C$4:$AG$4=1))</f>
        <v/>
      </c>
      <c r="AI8" s="27">
        <f>SUMPRODUCT((C8:AG8="K")*($C$4:$AG$4=1))</f>
        <v/>
      </c>
    </row>
    <row r="9">
      <c r="A9" s="16">
        <f>IF(Team!A8="","",Team!A8)</f>
        <v/>
      </c>
      <c r="C9" s="26" t="n"/>
      <c r="D9" s="26" t="n"/>
      <c r="E9" s="26" t="n"/>
      <c r="F9" s="26" t="n"/>
      <c r="G9" s="26" t="n"/>
      <c r="H9" s="26" t="n"/>
      <c r="I9" s="26" t="n"/>
      <c r="J9" s="26" t="n"/>
      <c r="K9" s="26" t="n"/>
      <c r="L9" s="26" t="n"/>
      <c r="M9" s="26" t="n"/>
      <c r="N9" s="26" t="n"/>
      <c r="O9" s="26" t="n"/>
      <c r="P9" s="26" t="n"/>
      <c r="Q9" s="26" t="n"/>
      <c r="R9" s="26" t="n"/>
      <c r="S9" s="26" t="n"/>
      <c r="T9" s="26" t="n"/>
      <c r="U9" s="26" t="n"/>
      <c r="V9" s="26" t="n"/>
      <c r="W9" s="26" t="n"/>
      <c r="X9" s="26" t="n"/>
      <c r="Y9" s="26" t="n"/>
      <c r="Z9" s="26" t="n"/>
      <c r="AA9" s="26" t="n"/>
      <c r="AB9" s="26" t="n"/>
      <c r="AC9" s="26" t="n"/>
      <c r="AD9" s="26" t="n"/>
      <c r="AE9" s="26" t="n"/>
      <c r="AF9" s="26" t="n"/>
      <c r="AG9" s="30" t="n"/>
      <c r="AH9" s="17">
        <f>SUMPRODUCT((C9:AG9="U")*($C$4:$AG$4=1))+0.5*SUMPRODUCT((C9:AG9="H")*($C$4:$AG$4=1))</f>
        <v/>
      </c>
      <c r="AI9" s="27">
        <f>SUMPRODUCT((C9:AG9="K")*($C$4:$AG$4=1))</f>
        <v/>
      </c>
    </row>
    <row r="10">
      <c r="A10" s="16">
        <f>IF(Team!A9="","",Team!A9)</f>
        <v/>
      </c>
      <c r="C10" s="26" t="n"/>
      <c r="D10" s="26" t="n"/>
      <c r="E10" s="26" t="n"/>
      <c r="F10" s="26" t="n"/>
      <c r="G10" s="26" t="n"/>
      <c r="H10" s="26" t="n"/>
      <c r="I10" s="26" t="n"/>
      <c r="J10" s="26" t="n"/>
      <c r="K10" s="26" t="n"/>
      <c r="L10" s="26" t="n"/>
      <c r="M10" s="26" t="n"/>
      <c r="N10" s="26" t="n"/>
      <c r="O10" s="26" t="n"/>
      <c r="P10" s="26" t="n"/>
      <c r="Q10" s="26" t="n"/>
      <c r="R10" s="26" t="n"/>
      <c r="S10" s="26" t="n"/>
      <c r="T10" s="26" t="n"/>
      <c r="U10" s="26" t="n"/>
      <c r="V10" s="26" t="n"/>
      <c r="W10" s="26" t="n"/>
      <c r="X10" s="26" t="n"/>
      <c r="Y10" s="26" t="n"/>
      <c r="Z10" s="26" t="n"/>
      <c r="AA10" s="26" t="n"/>
      <c r="AB10" s="26" t="n"/>
      <c r="AC10" s="26" t="n"/>
      <c r="AD10" s="26" t="n"/>
      <c r="AE10" s="26" t="n"/>
      <c r="AF10" s="26" t="n"/>
      <c r="AG10" s="30" t="n"/>
      <c r="AH10" s="17">
        <f>SUMPRODUCT((C10:AG10="U")*($C$4:$AG$4=1))+0.5*SUMPRODUCT((C10:AG10="H")*($C$4:$AG$4=1))</f>
        <v/>
      </c>
      <c r="AI10" s="27">
        <f>SUMPRODUCT((C10:AG10="K")*($C$4:$AG$4=1))</f>
        <v/>
      </c>
    </row>
    <row r="11">
      <c r="A11" s="16">
        <f>IF(Team!A10="","",Team!A10)</f>
        <v/>
      </c>
      <c r="C11" s="26" t="n"/>
      <c r="D11" s="26" t="n"/>
      <c r="E11" s="26" t="n"/>
      <c r="F11" s="26" t="n"/>
      <c r="G11" s="26" t="n"/>
      <c r="H11" s="26" t="n"/>
      <c r="I11" s="26" t="n"/>
      <c r="J11" s="26" t="n"/>
      <c r="K11" s="26" t="n"/>
      <c r="L11" s="26" t="n"/>
      <c r="M11" s="26" t="n"/>
      <c r="N11" s="26" t="n"/>
      <c r="O11" s="26" t="n"/>
      <c r="P11" s="26" t="n"/>
      <c r="Q11" s="26" t="n"/>
      <c r="R11" s="26" t="n"/>
      <c r="S11" s="26" t="n"/>
      <c r="T11" s="26" t="n"/>
      <c r="U11" s="26" t="n"/>
      <c r="V11" s="26" t="n"/>
      <c r="W11" s="26" t="n"/>
      <c r="X11" s="26" t="n"/>
      <c r="Y11" s="26" t="n"/>
      <c r="Z11" s="26" t="n"/>
      <c r="AA11" s="26" t="n"/>
      <c r="AB11" s="26" t="n"/>
      <c r="AC11" s="26" t="n"/>
      <c r="AD11" s="26" t="n"/>
      <c r="AE11" s="26" t="n"/>
      <c r="AF11" s="26" t="n"/>
      <c r="AG11" s="30" t="n"/>
      <c r="AH11" s="17">
        <f>SUMPRODUCT((C11:AG11="U")*($C$4:$AG$4=1))+0.5*SUMPRODUCT((C11:AG11="H")*($C$4:$AG$4=1))</f>
        <v/>
      </c>
      <c r="AI11" s="27">
        <f>SUMPRODUCT((C11:AG11="K")*($C$4:$AG$4=1))</f>
        <v/>
      </c>
    </row>
    <row r="12">
      <c r="A12" s="16">
        <f>IF(Team!A11="","",Team!A11)</f>
        <v/>
      </c>
      <c r="C12" s="26" t="n"/>
      <c r="D12" s="26" t="n"/>
      <c r="E12" s="26" t="n"/>
      <c r="F12" s="26" t="n"/>
      <c r="G12" s="26" t="n"/>
      <c r="H12" s="26" t="n"/>
      <c r="I12" s="26" t="n"/>
      <c r="J12" s="26" t="n"/>
      <c r="K12" s="26" t="n"/>
      <c r="L12" s="26" t="n"/>
      <c r="M12" s="26" t="n"/>
      <c r="N12" s="26" t="n"/>
      <c r="O12" s="26" t="n"/>
      <c r="P12" s="26" t="n"/>
      <c r="Q12" s="26" t="n"/>
      <c r="R12" s="26" t="n"/>
      <c r="S12" s="26" t="n"/>
      <c r="T12" s="26" t="n"/>
      <c r="U12" s="26" t="n"/>
      <c r="V12" s="26" t="n"/>
      <c r="W12" s="26" t="n"/>
      <c r="X12" s="26" t="n"/>
      <c r="Y12" s="26" t="n"/>
      <c r="Z12" s="26" t="n"/>
      <c r="AA12" s="26" t="n"/>
      <c r="AB12" s="26" t="n"/>
      <c r="AC12" s="26" t="n"/>
      <c r="AD12" s="26" t="n"/>
      <c r="AE12" s="26" t="n"/>
      <c r="AF12" s="26" t="n"/>
      <c r="AG12" s="30" t="n"/>
      <c r="AH12" s="17">
        <f>SUMPRODUCT((C12:AG12="U")*($C$4:$AG$4=1))+0.5*SUMPRODUCT((C12:AG12="H")*($C$4:$AG$4=1))</f>
        <v/>
      </c>
      <c r="AI12" s="27">
        <f>SUMPRODUCT((C12:AG12="K")*($C$4:$AG$4=1))</f>
        <v/>
      </c>
    </row>
    <row r="13">
      <c r="A13" s="16">
        <f>IF(Team!A12="","",Team!A12)</f>
        <v/>
      </c>
      <c r="C13" s="26" t="n"/>
      <c r="D13" s="26" t="n"/>
      <c r="E13" s="26" t="n"/>
      <c r="F13" s="26" t="n"/>
      <c r="G13" s="26" t="n"/>
      <c r="H13" s="26" t="n"/>
      <c r="I13" s="26" t="n"/>
      <c r="J13" s="26" t="n"/>
      <c r="K13" s="26" t="n"/>
      <c r="L13" s="26" t="n"/>
      <c r="M13" s="26" t="n"/>
      <c r="N13" s="26" t="n"/>
      <c r="O13" s="26" t="n"/>
      <c r="P13" s="26" t="n"/>
      <c r="Q13" s="26" t="n"/>
      <c r="R13" s="26" t="n"/>
      <c r="S13" s="26" t="n"/>
      <c r="T13" s="26" t="n"/>
      <c r="U13" s="26" t="n"/>
      <c r="V13" s="26" t="n"/>
      <c r="W13" s="26" t="n"/>
      <c r="X13" s="26" t="n"/>
      <c r="Y13" s="26" t="n"/>
      <c r="Z13" s="26" t="n"/>
      <c r="AA13" s="26" t="n"/>
      <c r="AB13" s="26" t="n"/>
      <c r="AC13" s="26" t="n"/>
      <c r="AD13" s="26" t="n"/>
      <c r="AE13" s="26" t="n"/>
      <c r="AF13" s="26" t="n"/>
      <c r="AG13" s="30" t="n"/>
      <c r="AH13" s="17">
        <f>SUMPRODUCT((C13:AG13="U")*($C$4:$AG$4=1))+0.5*SUMPRODUCT((C13:AG13="H")*($C$4:$AG$4=1))</f>
        <v/>
      </c>
      <c r="AI13" s="27">
        <f>SUMPRODUCT((C13:AG13="K")*($C$4:$AG$4=1))</f>
        <v/>
      </c>
    </row>
    <row r="14">
      <c r="A14" s="16">
        <f>IF(Team!A13="","",Team!A13)</f>
        <v/>
      </c>
      <c r="C14" s="26" t="n"/>
      <c r="D14" s="26" t="n"/>
      <c r="E14" s="26" t="n"/>
      <c r="F14" s="26" t="n"/>
      <c r="G14" s="26" t="n"/>
      <c r="H14" s="26" t="n"/>
      <c r="I14" s="26" t="n"/>
      <c r="J14" s="26" t="n"/>
      <c r="K14" s="26" t="n"/>
      <c r="L14" s="26" t="n"/>
      <c r="M14" s="26" t="n"/>
      <c r="N14" s="26" t="n"/>
      <c r="O14" s="26" t="n"/>
      <c r="P14" s="26" t="n"/>
      <c r="Q14" s="26" t="n"/>
      <c r="R14" s="26" t="n"/>
      <c r="S14" s="26" t="n"/>
      <c r="T14" s="26" t="n"/>
      <c r="U14" s="26" t="n"/>
      <c r="V14" s="26" t="n"/>
      <c r="W14" s="26" t="n"/>
      <c r="X14" s="26" t="n"/>
      <c r="Y14" s="26" t="n"/>
      <c r="Z14" s="26" t="n"/>
      <c r="AA14" s="26" t="n"/>
      <c r="AB14" s="26" t="n"/>
      <c r="AC14" s="26" t="n"/>
      <c r="AD14" s="26" t="n"/>
      <c r="AE14" s="26" t="n"/>
      <c r="AF14" s="26" t="n"/>
      <c r="AG14" s="30" t="n"/>
      <c r="AH14" s="17">
        <f>SUMPRODUCT((C14:AG14="U")*($C$4:$AG$4=1))+0.5*SUMPRODUCT((C14:AG14="H")*($C$4:$AG$4=1))</f>
        <v/>
      </c>
      <c r="AI14" s="27">
        <f>SUMPRODUCT((C14:AG14="K")*($C$4:$AG$4=1))</f>
        <v/>
      </c>
    </row>
    <row r="15">
      <c r="A15" s="16">
        <f>IF(Team!A14="","",Team!A14)</f>
        <v/>
      </c>
      <c r="C15" s="26" t="n"/>
      <c r="D15" s="26" t="n"/>
      <c r="E15" s="26" t="n"/>
      <c r="F15" s="26" t="n"/>
      <c r="G15" s="26" t="n"/>
      <c r="H15" s="26" t="n"/>
      <c r="I15" s="26" t="n"/>
      <c r="J15" s="26" t="n"/>
      <c r="K15" s="26" t="n"/>
      <c r="L15" s="26" t="n"/>
      <c r="M15" s="26" t="n"/>
      <c r="N15" s="26" t="n"/>
      <c r="O15" s="26" t="n"/>
      <c r="P15" s="26" t="n"/>
      <c r="Q15" s="26" t="n"/>
      <c r="R15" s="26" t="n"/>
      <c r="S15" s="26" t="n"/>
      <c r="T15" s="26" t="n"/>
      <c r="U15" s="26" t="n"/>
      <c r="V15" s="26" t="n"/>
      <c r="W15" s="26" t="n"/>
      <c r="X15" s="26" t="n"/>
      <c r="Y15" s="26" t="n"/>
      <c r="Z15" s="26" t="n"/>
      <c r="AA15" s="26" t="n"/>
      <c r="AB15" s="26" t="n"/>
      <c r="AC15" s="26" t="n"/>
      <c r="AD15" s="26" t="n"/>
      <c r="AE15" s="26" t="n"/>
      <c r="AF15" s="26" t="n"/>
      <c r="AG15" s="30" t="n"/>
      <c r="AH15" s="17">
        <f>SUMPRODUCT((C15:AG15="U")*($C$4:$AG$4=1))+0.5*SUMPRODUCT((C15:AG15="H")*($C$4:$AG$4=1))</f>
        <v/>
      </c>
      <c r="AI15" s="27">
        <f>SUMPRODUCT((C15:AG15="K")*($C$4:$AG$4=1))</f>
        <v/>
      </c>
    </row>
    <row r="16">
      <c r="A16" s="16">
        <f>IF(Team!A15="","",Team!A15)</f>
        <v/>
      </c>
      <c r="C16" s="26" t="n"/>
      <c r="D16" s="26" t="n"/>
      <c r="E16" s="26" t="n"/>
      <c r="F16" s="26" t="n"/>
      <c r="G16" s="26" t="n"/>
      <c r="H16" s="26" t="n"/>
      <c r="I16" s="26" t="n"/>
      <c r="J16" s="26" t="n"/>
      <c r="K16" s="26" t="n"/>
      <c r="L16" s="26" t="n"/>
      <c r="M16" s="26" t="n"/>
      <c r="N16" s="26" t="n"/>
      <c r="O16" s="26" t="n"/>
      <c r="P16" s="26" t="n"/>
      <c r="Q16" s="26" t="n"/>
      <c r="R16" s="26" t="n"/>
      <c r="S16" s="26" t="n"/>
      <c r="T16" s="26" t="n"/>
      <c r="U16" s="26" t="n"/>
      <c r="V16" s="26" t="n"/>
      <c r="W16" s="26" t="n"/>
      <c r="X16" s="26" t="n"/>
      <c r="Y16" s="26" t="n"/>
      <c r="Z16" s="26" t="n"/>
      <c r="AA16" s="26" t="n"/>
      <c r="AB16" s="26" t="n"/>
      <c r="AC16" s="26" t="n"/>
      <c r="AD16" s="26" t="n"/>
      <c r="AE16" s="26" t="n"/>
      <c r="AF16" s="26" t="n"/>
      <c r="AG16" s="30" t="n"/>
      <c r="AH16" s="17">
        <f>SUMPRODUCT((C16:AG16="U")*($C$4:$AG$4=1))+0.5*SUMPRODUCT((C16:AG16="H")*($C$4:$AG$4=1))</f>
        <v/>
      </c>
      <c r="AI16" s="27">
        <f>SUMPRODUCT((C16:AG16="K")*($C$4:$AG$4=1))</f>
        <v/>
      </c>
    </row>
    <row r="17">
      <c r="A17" s="16">
        <f>IF(Team!A16="","",Team!A16)</f>
        <v/>
      </c>
      <c r="C17" s="26" t="n"/>
      <c r="D17" s="26" t="n"/>
      <c r="E17" s="26" t="n"/>
      <c r="F17" s="26" t="n"/>
      <c r="G17" s="26" t="n"/>
      <c r="H17" s="26" t="n"/>
      <c r="I17" s="26" t="n"/>
      <c r="J17" s="26" t="n"/>
      <c r="K17" s="26" t="n"/>
      <c r="L17" s="26" t="n"/>
      <c r="M17" s="26" t="n"/>
      <c r="N17" s="26" t="n"/>
      <c r="O17" s="26" t="n"/>
      <c r="P17" s="26" t="n"/>
      <c r="Q17" s="26" t="n"/>
      <c r="R17" s="26" t="n"/>
      <c r="S17" s="26" t="n"/>
      <c r="T17" s="26" t="n"/>
      <c r="U17" s="26" t="n"/>
      <c r="V17" s="26" t="n"/>
      <c r="W17" s="26" t="n"/>
      <c r="X17" s="26" t="n"/>
      <c r="Y17" s="26" t="n"/>
      <c r="Z17" s="26" t="n"/>
      <c r="AA17" s="26" t="n"/>
      <c r="AB17" s="26" t="n"/>
      <c r="AC17" s="26" t="n"/>
      <c r="AD17" s="26" t="n"/>
      <c r="AE17" s="26" t="n"/>
      <c r="AF17" s="26" t="n"/>
      <c r="AG17" s="30" t="n"/>
      <c r="AH17" s="17">
        <f>SUMPRODUCT((C17:AG17="U")*($C$4:$AG$4=1))+0.5*SUMPRODUCT((C17:AG17="H")*($C$4:$AG$4=1))</f>
        <v/>
      </c>
      <c r="AI17" s="27">
        <f>SUMPRODUCT((C17:AG17="K")*($C$4:$AG$4=1))</f>
        <v/>
      </c>
    </row>
    <row r="18">
      <c r="A18" s="16">
        <f>IF(Team!A17="","",Team!A17)</f>
        <v/>
      </c>
      <c r="C18" s="26" t="n"/>
      <c r="D18" s="26" t="n"/>
      <c r="E18" s="26" t="n"/>
      <c r="F18" s="26" t="n"/>
      <c r="G18" s="26" t="n"/>
      <c r="H18" s="26" t="n"/>
      <c r="I18" s="26" t="n"/>
      <c r="J18" s="26" t="n"/>
      <c r="K18" s="26" t="n"/>
      <c r="L18" s="26" t="n"/>
      <c r="M18" s="26" t="n"/>
      <c r="N18" s="26" t="n"/>
      <c r="O18" s="26" t="n"/>
      <c r="P18" s="26" t="n"/>
      <c r="Q18" s="26" t="n"/>
      <c r="R18" s="26" t="n"/>
      <c r="S18" s="26" t="n"/>
      <c r="T18" s="26" t="n"/>
      <c r="U18" s="26" t="n"/>
      <c r="V18" s="26" t="n"/>
      <c r="W18" s="26" t="n"/>
      <c r="X18" s="26" t="n"/>
      <c r="Y18" s="26" t="n"/>
      <c r="Z18" s="26" t="n"/>
      <c r="AA18" s="26" t="n"/>
      <c r="AB18" s="26" t="n"/>
      <c r="AC18" s="26" t="n"/>
      <c r="AD18" s="26" t="n"/>
      <c r="AE18" s="26" t="n"/>
      <c r="AF18" s="26" t="n"/>
      <c r="AG18" s="30" t="n"/>
      <c r="AH18" s="17">
        <f>SUMPRODUCT((C18:AG18="U")*($C$4:$AG$4=1))+0.5*SUMPRODUCT((C18:AG18="H")*($C$4:$AG$4=1))</f>
        <v/>
      </c>
      <c r="AI18" s="27">
        <f>SUMPRODUCT((C18:AG18="K")*($C$4:$AG$4=1))</f>
        <v/>
      </c>
    </row>
    <row r="19">
      <c r="A19" s="16">
        <f>IF(Team!A18="","",Team!A18)</f>
        <v/>
      </c>
      <c r="C19" s="26" t="n"/>
      <c r="D19" s="26" t="n"/>
      <c r="E19" s="26" t="n"/>
      <c r="F19" s="26" t="n"/>
      <c r="G19" s="26" t="n"/>
      <c r="H19" s="26" t="n"/>
      <c r="I19" s="26" t="n"/>
      <c r="J19" s="26" t="n"/>
      <c r="K19" s="26" t="n"/>
      <c r="L19" s="26" t="n"/>
      <c r="M19" s="26" t="n"/>
      <c r="N19" s="26" t="n"/>
      <c r="O19" s="26" t="n"/>
      <c r="P19" s="26" t="n"/>
      <c r="Q19" s="26" t="n"/>
      <c r="R19" s="26" t="n"/>
      <c r="S19" s="26" t="n"/>
      <c r="T19" s="26" t="n"/>
      <c r="U19" s="26" t="n"/>
      <c r="V19" s="26" t="n"/>
      <c r="W19" s="26" t="n"/>
      <c r="X19" s="26" t="n"/>
      <c r="Y19" s="26" t="n"/>
      <c r="Z19" s="26" t="n"/>
      <c r="AA19" s="26" t="n"/>
      <c r="AB19" s="26" t="n"/>
      <c r="AC19" s="26" t="n"/>
      <c r="AD19" s="26" t="n"/>
      <c r="AE19" s="26" t="n"/>
      <c r="AF19" s="26" t="n"/>
      <c r="AG19" s="30" t="n"/>
      <c r="AH19" s="17">
        <f>SUMPRODUCT((C19:AG19="U")*($C$4:$AG$4=1))+0.5*SUMPRODUCT((C19:AG19="H")*($C$4:$AG$4=1))</f>
        <v/>
      </c>
      <c r="AI19" s="27">
        <f>SUMPRODUCT((C19:AG19="K")*($C$4:$AG$4=1))</f>
        <v/>
      </c>
    </row>
    <row r="20">
      <c r="A20" s="16">
        <f>IF(Team!A19="","",Team!A19)</f>
        <v/>
      </c>
      <c r="C20" s="26" t="n"/>
      <c r="D20" s="26" t="n"/>
      <c r="E20" s="26" t="n"/>
      <c r="F20" s="26" t="n"/>
      <c r="G20" s="26" t="n"/>
      <c r="H20" s="26" t="n"/>
      <c r="I20" s="26" t="n"/>
      <c r="J20" s="26" t="n"/>
      <c r="K20" s="26" t="n"/>
      <c r="L20" s="26" t="n"/>
      <c r="M20" s="26" t="n"/>
      <c r="N20" s="26" t="n"/>
      <c r="O20" s="26" t="n"/>
      <c r="P20" s="26" t="n"/>
      <c r="Q20" s="26" t="n"/>
      <c r="R20" s="26" t="n"/>
      <c r="S20" s="26" t="n"/>
      <c r="T20" s="26" t="n"/>
      <c r="U20" s="26" t="n"/>
      <c r="V20" s="26" t="n"/>
      <c r="W20" s="26" t="n"/>
      <c r="X20" s="26" t="n"/>
      <c r="Y20" s="26" t="n"/>
      <c r="Z20" s="26" t="n"/>
      <c r="AA20" s="26" t="n"/>
      <c r="AB20" s="26" t="n"/>
      <c r="AC20" s="26" t="n"/>
      <c r="AD20" s="26" t="n"/>
      <c r="AE20" s="26" t="n"/>
      <c r="AF20" s="26" t="n"/>
      <c r="AG20" s="30" t="n"/>
      <c r="AH20" s="17">
        <f>SUMPRODUCT((C20:AG20="U")*($C$4:$AG$4=1))+0.5*SUMPRODUCT((C20:AG20="H")*($C$4:$AG$4=1))</f>
        <v/>
      </c>
      <c r="AI20" s="27">
        <f>SUMPRODUCT((C20:AG20="K")*($C$4:$AG$4=1))</f>
        <v/>
      </c>
    </row>
    <row r="21">
      <c r="A21" s="16">
        <f>IF(Team!A20="","",Team!A20)</f>
        <v/>
      </c>
      <c r="C21" s="26" t="n"/>
      <c r="D21" s="26" t="n"/>
      <c r="E21" s="26" t="n"/>
      <c r="F21" s="26" t="n"/>
      <c r="G21" s="26" t="n"/>
      <c r="H21" s="26" t="n"/>
      <c r="I21" s="26" t="n"/>
      <c r="J21" s="26" t="n"/>
      <c r="K21" s="26" t="n"/>
      <c r="L21" s="26" t="n"/>
      <c r="M21" s="26" t="n"/>
      <c r="N21" s="26" t="n"/>
      <c r="O21" s="26" t="n"/>
      <c r="P21" s="26" t="n"/>
      <c r="Q21" s="26" t="n"/>
      <c r="R21" s="26" t="n"/>
      <c r="S21" s="26" t="n"/>
      <c r="T21" s="26" t="n"/>
      <c r="U21" s="26" t="n"/>
      <c r="V21" s="26" t="n"/>
      <c r="W21" s="26" t="n"/>
      <c r="X21" s="26" t="n"/>
      <c r="Y21" s="26" t="n"/>
      <c r="Z21" s="26" t="n"/>
      <c r="AA21" s="26" t="n"/>
      <c r="AB21" s="26" t="n"/>
      <c r="AC21" s="26" t="n"/>
      <c r="AD21" s="26" t="n"/>
      <c r="AE21" s="26" t="n"/>
      <c r="AF21" s="26" t="n"/>
      <c r="AG21" s="30" t="n"/>
      <c r="AH21" s="17">
        <f>SUMPRODUCT((C21:AG21="U")*($C$4:$AG$4=1))+0.5*SUMPRODUCT((C21:AG21="H")*($C$4:$AG$4=1))</f>
        <v/>
      </c>
      <c r="AI21" s="27">
        <f>SUMPRODUCT((C21:AG21="K")*($C$4:$AG$4=1))</f>
        <v/>
      </c>
    </row>
    <row r="22">
      <c r="A22" s="16">
        <f>IF(Team!A21="","",Team!A21)</f>
        <v/>
      </c>
      <c r="C22" s="26" t="n"/>
      <c r="D22" s="26" t="n"/>
      <c r="E22" s="26" t="n"/>
      <c r="F22" s="26" t="n"/>
      <c r="G22" s="26" t="n"/>
      <c r="H22" s="26" t="n"/>
      <c r="I22" s="26" t="n"/>
      <c r="J22" s="26" t="n"/>
      <c r="K22" s="26" t="n"/>
      <c r="L22" s="26" t="n"/>
      <c r="M22" s="26" t="n"/>
      <c r="N22" s="26" t="n"/>
      <c r="O22" s="26" t="n"/>
      <c r="P22" s="26" t="n"/>
      <c r="Q22" s="26" t="n"/>
      <c r="R22" s="26" t="n"/>
      <c r="S22" s="26" t="n"/>
      <c r="T22" s="26" t="n"/>
      <c r="U22" s="26" t="n"/>
      <c r="V22" s="26" t="n"/>
      <c r="W22" s="26" t="n"/>
      <c r="X22" s="26" t="n"/>
      <c r="Y22" s="26" t="n"/>
      <c r="Z22" s="26" t="n"/>
      <c r="AA22" s="26" t="n"/>
      <c r="AB22" s="26" t="n"/>
      <c r="AC22" s="26" t="n"/>
      <c r="AD22" s="26" t="n"/>
      <c r="AE22" s="26" t="n"/>
      <c r="AF22" s="26" t="n"/>
      <c r="AG22" s="30" t="n"/>
      <c r="AH22" s="17">
        <f>SUMPRODUCT((C22:AG22="U")*($C$4:$AG$4=1))+0.5*SUMPRODUCT((C22:AG22="H")*($C$4:$AG$4=1))</f>
        <v/>
      </c>
      <c r="AI22" s="27">
        <f>SUMPRODUCT((C22:AG22="K")*($C$4:$AG$4=1))</f>
        <v/>
      </c>
    </row>
    <row r="23">
      <c r="A23" s="16">
        <f>IF(Team!A22="","",Team!A22)</f>
        <v/>
      </c>
      <c r="C23" s="26" t="n"/>
      <c r="D23" s="26" t="n"/>
      <c r="E23" s="26" t="n"/>
      <c r="F23" s="26" t="n"/>
      <c r="G23" s="26" t="n"/>
      <c r="H23" s="26" t="n"/>
      <c r="I23" s="26" t="n"/>
      <c r="J23" s="26" t="n"/>
      <c r="K23" s="26" t="n"/>
      <c r="L23" s="26" t="n"/>
      <c r="M23" s="26" t="n"/>
      <c r="N23" s="26" t="n"/>
      <c r="O23" s="26" t="n"/>
      <c r="P23" s="26" t="n"/>
      <c r="Q23" s="26" t="n"/>
      <c r="R23" s="26" t="n"/>
      <c r="S23" s="26" t="n"/>
      <c r="T23" s="26" t="n"/>
      <c r="U23" s="26" t="n"/>
      <c r="V23" s="26" t="n"/>
      <c r="W23" s="26" t="n"/>
      <c r="X23" s="26" t="n"/>
      <c r="Y23" s="26" t="n"/>
      <c r="Z23" s="26" t="n"/>
      <c r="AA23" s="26" t="n"/>
      <c r="AB23" s="26" t="n"/>
      <c r="AC23" s="26" t="n"/>
      <c r="AD23" s="26" t="n"/>
      <c r="AE23" s="26" t="n"/>
      <c r="AF23" s="26" t="n"/>
      <c r="AG23" s="30" t="n"/>
      <c r="AH23" s="17">
        <f>SUMPRODUCT((C23:AG23="U")*($C$4:$AG$4=1))+0.5*SUMPRODUCT((C23:AG23="H")*($C$4:$AG$4=1))</f>
        <v/>
      </c>
      <c r="AI23" s="27">
        <f>SUMPRODUCT((C23:AG23="K")*($C$4:$AG$4=1))</f>
        <v/>
      </c>
    </row>
    <row r="24">
      <c r="A24" s="16">
        <f>IF(Team!A23="","",Team!A23)</f>
        <v/>
      </c>
      <c r="C24" s="26" t="n"/>
      <c r="D24" s="26" t="n"/>
      <c r="E24" s="26" t="n"/>
      <c r="F24" s="26" t="n"/>
      <c r="G24" s="26" t="n"/>
      <c r="H24" s="26" t="n"/>
      <c r="I24" s="26" t="n"/>
      <c r="J24" s="26" t="n"/>
      <c r="K24" s="26" t="n"/>
      <c r="L24" s="26" t="n"/>
      <c r="M24" s="26" t="n"/>
      <c r="N24" s="26" t="n"/>
      <c r="O24" s="26" t="n"/>
      <c r="P24" s="26" t="n"/>
      <c r="Q24" s="26" t="n"/>
      <c r="R24" s="26" t="n"/>
      <c r="S24" s="26" t="n"/>
      <c r="T24" s="26" t="n"/>
      <c r="U24" s="26" t="n"/>
      <c r="V24" s="26" t="n"/>
      <c r="W24" s="26" t="n"/>
      <c r="X24" s="26" t="n"/>
      <c r="Y24" s="26" t="n"/>
      <c r="Z24" s="26" t="n"/>
      <c r="AA24" s="26" t="n"/>
      <c r="AB24" s="26" t="n"/>
      <c r="AC24" s="26" t="n"/>
      <c r="AD24" s="26" t="n"/>
      <c r="AE24" s="26" t="n"/>
      <c r="AF24" s="26" t="n"/>
      <c r="AG24" s="30" t="n"/>
      <c r="AH24" s="17">
        <f>SUMPRODUCT((C24:AG24="U")*($C$4:$AG$4=1))+0.5*SUMPRODUCT((C24:AG24="H")*($C$4:$AG$4=1))</f>
        <v/>
      </c>
      <c r="AI24" s="27">
        <f>SUMPRODUCT((C24:AG24="K")*($C$4:$AG$4=1))</f>
        <v/>
      </c>
    </row>
    <row r="25">
      <c r="A25" s="28" t="inlineStr">
        <is>
          <t>Abwesend</t>
        </is>
      </c>
      <c r="C25" s="24">
        <f>COUNTIF(C5:C24,"?*")</f>
        <v/>
      </c>
      <c r="D25" s="24">
        <f>COUNTIF(D5:D24,"?*")</f>
        <v/>
      </c>
      <c r="E25" s="24">
        <f>COUNTIF(E5:E24,"?*")</f>
        <v/>
      </c>
      <c r="F25" s="24">
        <f>COUNTIF(F5:F24,"?*")</f>
        <v/>
      </c>
      <c r="G25" s="24">
        <f>COUNTIF(G5:G24,"?*")</f>
        <v/>
      </c>
      <c r="H25" s="24">
        <f>COUNTIF(H5:H24,"?*")</f>
        <v/>
      </c>
      <c r="I25" s="24">
        <f>COUNTIF(I5:I24,"?*")</f>
        <v/>
      </c>
      <c r="J25" s="24">
        <f>COUNTIF(J5:J24,"?*")</f>
        <v/>
      </c>
      <c r="K25" s="24">
        <f>COUNTIF(K5:K24,"?*")</f>
        <v/>
      </c>
      <c r="L25" s="24">
        <f>COUNTIF(L5:L24,"?*")</f>
        <v/>
      </c>
      <c r="M25" s="24">
        <f>COUNTIF(M5:M24,"?*")</f>
        <v/>
      </c>
      <c r="N25" s="24">
        <f>COUNTIF(N5:N24,"?*")</f>
        <v/>
      </c>
      <c r="O25" s="24">
        <f>COUNTIF(O5:O24,"?*")</f>
        <v/>
      </c>
      <c r="P25" s="24">
        <f>COUNTIF(P5:P24,"?*")</f>
        <v/>
      </c>
      <c r="Q25" s="24">
        <f>COUNTIF(Q5:Q24,"?*")</f>
        <v/>
      </c>
      <c r="R25" s="24">
        <f>COUNTIF(R5:R24,"?*")</f>
        <v/>
      </c>
      <c r="S25" s="24">
        <f>COUNTIF(S5:S24,"?*")</f>
        <v/>
      </c>
      <c r="T25" s="24">
        <f>COUNTIF(T5:T24,"?*")</f>
        <v/>
      </c>
      <c r="U25" s="24">
        <f>COUNTIF(U5:U24,"?*")</f>
        <v/>
      </c>
      <c r="V25" s="24">
        <f>COUNTIF(V5:V24,"?*")</f>
        <v/>
      </c>
      <c r="W25" s="24">
        <f>COUNTIF(W5:W24,"?*")</f>
        <v/>
      </c>
      <c r="X25" s="24">
        <f>COUNTIF(X5:X24,"?*")</f>
        <v/>
      </c>
      <c r="Y25" s="24">
        <f>COUNTIF(Y5:Y24,"?*")</f>
        <v/>
      </c>
      <c r="Z25" s="24">
        <f>COUNTIF(Z5:Z24,"?*")</f>
        <v/>
      </c>
      <c r="AA25" s="24">
        <f>COUNTIF(AA5:AA24,"?*")</f>
        <v/>
      </c>
      <c r="AB25" s="24">
        <f>COUNTIF(AB5:AB24,"?*")</f>
        <v/>
      </c>
      <c r="AC25" s="24">
        <f>COUNTIF(AC5:AC24,"?*")</f>
        <v/>
      </c>
      <c r="AD25" s="24">
        <f>COUNTIF(AD5:AD24,"?*")</f>
        <v/>
      </c>
      <c r="AE25" s="24">
        <f>COUNTIF(AE5:AE24,"?*")</f>
        <v/>
      </c>
      <c r="AF25" s="24">
        <f>COUNTIF(AF5:AF24,"?*")</f>
        <v/>
      </c>
    </row>
  </sheetData>
  <conditionalFormatting sqref="C2:AG25">
    <cfRule type="expression" priority="1" dxfId="1">
      <formula>C$4=0</formula>
    </cfRule>
  </conditionalFormatting>
  <conditionalFormatting sqref="C5:AG24">
    <cfRule type="cellIs" priority="2" operator="equal" dxfId="2">
      <formula>"U"</formula>
    </cfRule>
    <cfRule type="cellIs" priority="3" operator="equal" dxfId="3">
      <formula>"H"</formula>
    </cfRule>
    <cfRule type="cellIs" priority="4" operator="equal" dxfId="4">
      <formula>"K"</formula>
    </cfRule>
    <cfRule type="cellIs" priority="5" operator="equal" dxfId="5">
      <formula>"S"</formula>
    </cfRule>
  </conditionalFormatting>
  <conditionalFormatting sqref="C25:AG25">
    <cfRule type="expression" priority="6" dxfId="6">
      <formula>C25&gt;Einstellungen!$B$5</formula>
    </cfRule>
  </conditionalFormatting>
  <dataValidations count="1">
    <dataValidation sqref="C5:AG24" showDropDown="0" showInputMessage="0" showErrorMessage="0" allowBlank="1" errorTitle="Kürzel" error="Kürzel: U = Urlaub, H = halber Tag, K = krank, S = Sonstiges" type="list">
      <formula1>"U,H,K,S"</formula1>
    </dataValidation>
  </dataValidations>
  <pageMargins left="0.75" right="0.75" top="1" bottom="1" header="0.5" footer="0.5"/>
  <pageSetup orientation="landscape" paperSize="9" fitToHeight="1" fitToWidth="1"/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AI25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8" customWidth="1" min="34" max="34"/>
    <col width="8" customWidth="1" min="35" max="35"/>
  </cols>
  <sheetData>
    <row r="1">
      <c r="A1" s="10" t="inlineStr">
        <is>
          <t>Dezember 2027</t>
        </is>
      </c>
    </row>
    <row r="2">
      <c r="A2" s="21" t="inlineStr">
        <is>
          <t>Tag</t>
        </is>
      </c>
      <c r="C2" s="22">
        <f>C3</f>
        <v/>
      </c>
      <c r="D2" s="22">
        <f>D3</f>
        <v/>
      </c>
      <c r="E2" s="22">
        <f>E3</f>
        <v/>
      </c>
      <c r="F2" s="22">
        <f>F3</f>
        <v/>
      </c>
      <c r="G2" s="22">
        <f>G3</f>
        <v/>
      </c>
      <c r="H2" s="22">
        <f>H3</f>
        <v/>
      </c>
      <c r="I2" s="22">
        <f>I3</f>
        <v/>
      </c>
      <c r="J2" s="22">
        <f>J3</f>
        <v/>
      </c>
      <c r="K2" s="22">
        <f>K3</f>
        <v/>
      </c>
      <c r="L2" s="22">
        <f>L3</f>
        <v/>
      </c>
      <c r="M2" s="22">
        <f>M3</f>
        <v/>
      </c>
      <c r="N2" s="22">
        <f>N3</f>
        <v/>
      </c>
      <c r="O2" s="22">
        <f>O3</f>
        <v/>
      </c>
      <c r="P2" s="22">
        <f>P3</f>
        <v/>
      </c>
      <c r="Q2" s="22">
        <f>Q3</f>
        <v/>
      </c>
      <c r="R2" s="22">
        <f>R3</f>
        <v/>
      </c>
      <c r="S2" s="22">
        <f>S3</f>
        <v/>
      </c>
      <c r="T2" s="22">
        <f>T3</f>
        <v/>
      </c>
      <c r="U2" s="22">
        <f>U3</f>
        <v/>
      </c>
      <c r="V2" s="22">
        <f>V3</f>
        <v/>
      </c>
      <c r="W2" s="22">
        <f>W3</f>
        <v/>
      </c>
      <c r="X2" s="22">
        <f>X3</f>
        <v/>
      </c>
      <c r="Y2" s="22">
        <f>Y3</f>
        <v/>
      </c>
      <c r="Z2" s="22">
        <f>Z3</f>
        <v/>
      </c>
      <c r="AA2" s="22">
        <f>AA3</f>
        <v/>
      </c>
      <c r="AB2" s="22">
        <f>AB3</f>
        <v/>
      </c>
      <c r="AC2" s="22">
        <f>AC3</f>
        <v/>
      </c>
      <c r="AD2" s="22">
        <f>AD3</f>
        <v/>
      </c>
      <c r="AE2" s="22">
        <f>AE3</f>
        <v/>
      </c>
      <c r="AF2" s="22">
        <f>AF3</f>
        <v/>
      </c>
      <c r="AG2" s="22">
        <f>AG3</f>
        <v/>
      </c>
    </row>
    <row r="3">
      <c r="A3" s="21" t="inlineStr">
        <is>
          <t>Datum</t>
        </is>
      </c>
      <c r="C3" s="23" t="n">
        <v>46722</v>
      </c>
      <c r="D3" s="23" t="n">
        <v>46723</v>
      </c>
      <c r="E3" s="23" t="n">
        <v>46724</v>
      </c>
      <c r="F3" s="23" t="n">
        <v>46725</v>
      </c>
      <c r="G3" s="23" t="n">
        <v>46726</v>
      </c>
      <c r="H3" s="23" t="n">
        <v>46727</v>
      </c>
      <c r="I3" s="23" t="n">
        <v>46728</v>
      </c>
      <c r="J3" s="23" t="n">
        <v>46729</v>
      </c>
      <c r="K3" s="23" t="n">
        <v>46730</v>
      </c>
      <c r="L3" s="23" t="n">
        <v>46731</v>
      </c>
      <c r="M3" s="23" t="n">
        <v>46732</v>
      </c>
      <c r="N3" s="23" t="n">
        <v>46733</v>
      </c>
      <c r="O3" s="23" t="n">
        <v>46734</v>
      </c>
      <c r="P3" s="23" t="n">
        <v>46735</v>
      </c>
      <c r="Q3" s="23" t="n">
        <v>46736</v>
      </c>
      <c r="R3" s="23" t="n">
        <v>46737</v>
      </c>
      <c r="S3" s="23" t="n">
        <v>46738</v>
      </c>
      <c r="T3" s="23" t="n">
        <v>46739</v>
      </c>
      <c r="U3" s="23" t="n">
        <v>46740</v>
      </c>
      <c r="V3" s="23" t="n">
        <v>46741</v>
      </c>
      <c r="W3" s="23" t="n">
        <v>46742</v>
      </c>
      <c r="X3" s="23" t="n">
        <v>46743</v>
      </c>
      <c r="Y3" s="23" t="n">
        <v>46744</v>
      </c>
      <c r="Z3" s="23" t="n">
        <v>46745</v>
      </c>
      <c r="AA3" s="23" t="n">
        <v>46746</v>
      </c>
      <c r="AB3" s="23" t="n">
        <v>46747</v>
      </c>
      <c r="AC3" s="23" t="n">
        <v>46748</v>
      </c>
      <c r="AD3" s="23" t="n">
        <v>46749</v>
      </c>
      <c r="AE3" s="23" t="n">
        <v>46750</v>
      </c>
      <c r="AF3" s="23" t="n">
        <v>46751</v>
      </c>
      <c r="AG3" s="23" t="n">
        <v>46752</v>
      </c>
      <c r="AH3" s="24" t="inlineStr">
        <is>
          <t>Urlaub</t>
        </is>
      </c>
      <c r="AI3" s="24" t="inlineStr">
        <is>
          <t>Krank</t>
        </is>
      </c>
    </row>
    <row r="4" hidden="1">
      <c r="A4" s="7" t="inlineStr">
        <is>
          <t>Arbeitstag (1 = ja)</t>
        </is>
      </c>
      <c r="C4" s="25">
        <f>IF(WEEKDAY(C3,2)&gt;5,0,IF(COUNTIFS(Feiertage!$A$3:$A$19,C3,Feiertage!$S$3:$S$19,1)&gt;0,0,1))</f>
        <v/>
      </c>
      <c r="D4" s="25">
        <f>IF(WEEKDAY(D3,2)&gt;5,0,IF(COUNTIFS(Feiertage!$A$3:$A$19,D3,Feiertage!$S$3:$S$19,1)&gt;0,0,1))</f>
        <v/>
      </c>
      <c r="E4" s="25">
        <f>IF(WEEKDAY(E3,2)&gt;5,0,IF(COUNTIFS(Feiertage!$A$3:$A$19,E3,Feiertage!$S$3:$S$19,1)&gt;0,0,1))</f>
        <v/>
      </c>
      <c r="F4" s="25">
        <f>IF(WEEKDAY(F3,2)&gt;5,0,IF(COUNTIFS(Feiertage!$A$3:$A$19,F3,Feiertage!$S$3:$S$19,1)&gt;0,0,1))</f>
        <v/>
      </c>
      <c r="G4" s="25">
        <f>IF(WEEKDAY(G3,2)&gt;5,0,IF(COUNTIFS(Feiertage!$A$3:$A$19,G3,Feiertage!$S$3:$S$19,1)&gt;0,0,1))</f>
        <v/>
      </c>
      <c r="H4" s="25">
        <f>IF(WEEKDAY(H3,2)&gt;5,0,IF(COUNTIFS(Feiertage!$A$3:$A$19,H3,Feiertage!$S$3:$S$19,1)&gt;0,0,1))</f>
        <v/>
      </c>
      <c r="I4" s="25">
        <f>IF(WEEKDAY(I3,2)&gt;5,0,IF(COUNTIFS(Feiertage!$A$3:$A$19,I3,Feiertage!$S$3:$S$19,1)&gt;0,0,1))</f>
        <v/>
      </c>
      <c r="J4" s="25">
        <f>IF(WEEKDAY(J3,2)&gt;5,0,IF(COUNTIFS(Feiertage!$A$3:$A$19,J3,Feiertage!$S$3:$S$19,1)&gt;0,0,1))</f>
        <v/>
      </c>
      <c r="K4" s="25">
        <f>IF(WEEKDAY(K3,2)&gt;5,0,IF(COUNTIFS(Feiertage!$A$3:$A$19,K3,Feiertage!$S$3:$S$19,1)&gt;0,0,1))</f>
        <v/>
      </c>
      <c r="L4" s="25">
        <f>IF(WEEKDAY(L3,2)&gt;5,0,IF(COUNTIFS(Feiertage!$A$3:$A$19,L3,Feiertage!$S$3:$S$19,1)&gt;0,0,1))</f>
        <v/>
      </c>
      <c r="M4" s="25">
        <f>IF(WEEKDAY(M3,2)&gt;5,0,IF(COUNTIFS(Feiertage!$A$3:$A$19,M3,Feiertage!$S$3:$S$19,1)&gt;0,0,1))</f>
        <v/>
      </c>
      <c r="N4" s="25">
        <f>IF(WEEKDAY(N3,2)&gt;5,0,IF(COUNTIFS(Feiertage!$A$3:$A$19,N3,Feiertage!$S$3:$S$19,1)&gt;0,0,1))</f>
        <v/>
      </c>
      <c r="O4" s="25">
        <f>IF(WEEKDAY(O3,2)&gt;5,0,IF(COUNTIFS(Feiertage!$A$3:$A$19,O3,Feiertage!$S$3:$S$19,1)&gt;0,0,1))</f>
        <v/>
      </c>
      <c r="P4" s="25">
        <f>IF(WEEKDAY(P3,2)&gt;5,0,IF(COUNTIFS(Feiertage!$A$3:$A$19,P3,Feiertage!$S$3:$S$19,1)&gt;0,0,1))</f>
        <v/>
      </c>
      <c r="Q4" s="25">
        <f>IF(WEEKDAY(Q3,2)&gt;5,0,IF(COUNTIFS(Feiertage!$A$3:$A$19,Q3,Feiertage!$S$3:$S$19,1)&gt;0,0,1))</f>
        <v/>
      </c>
      <c r="R4" s="25">
        <f>IF(WEEKDAY(R3,2)&gt;5,0,IF(COUNTIFS(Feiertage!$A$3:$A$19,R3,Feiertage!$S$3:$S$19,1)&gt;0,0,1))</f>
        <v/>
      </c>
      <c r="S4" s="25">
        <f>IF(WEEKDAY(S3,2)&gt;5,0,IF(COUNTIFS(Feiertage!$A$3:$A$19,S3,Feiertage!$S$3:$S$19,1)&gt;0,0,1))</f>
        <v/>
      </c>
      <c r="T4" s="25">
        <f>IF(WEEKDAY(T3,2)&gt;5,0,IF(COUNTIFS(Feiertage!$A$3:$A$19,T3,Feiertage!$S$3:$S$19,1)&gt;0,0,1))</f>
        <v/>
      </c>
      <c r="U4" s="25">
        <f>IF(WEEKDAY(U3,2)&gt;5,0,IF(COUNTIFS(Feiertage!$A$3:$A$19,U3,Feiertage!$S$3:$S$19,1)&gt;0,0,1))</f>
        <v/>
      </c>
      <c r="V4" s="25">
        <f>IF(WEEKDAY(V3,2)&gt;5,0,IF(COUNTIFS(Feiertage!$A$3:$A$19,V3,Feiertage!$S$3:$S$19,1)&gt;0,0,1))</f>
        <v/>
      </c>
      <c r="W4" s="25">
        <f>IF(WEEKDAY(W3,2)&gt;5,0,IF(COUNTIFS(Feiertage!$A$3:$A$19,W3,Feiertage!$S$3:$S$19,1)&gt;0,0,1))</f>
        <v/>
      </c>
      <c r="X4" s="25">
        <f>IF(WEEKDAY(X3,2)&gt;5,0,IF(COUNTIFS(Feiertage!$A$3:$A$19,X3,Feiertage!$S$3:$S$19,1)&gt;0,0,1))</f>
        <v/>
      </c>
      <c r="Y4" s="25">
        <f>IF(WEEKDAY(Y3,2)&gt;5,0,IF(COUNTIFS(Feiertage!$A$3:$A$19,Y3,Feiertage!$S$3:$S$19,1)&gt;0,0,1))</f>
        <v/>
      </c>
      <c r="Z4" s="25">
        <f>IF(WEEKDAY(Z3,2)&gt;5,0,IF(COUNTIFS(Feiertage!$A$3:$A$19,Z3,Feiertage!$S$3:$S$19,1)&gt;0,0,1))</f>
        <v/>
      </c>
      <c r="AA4" s="25">
        <f>IF(WEEKDAY(AA3,2)&gt;5,0,IF(COUNTIFS(Feiertage!$A$3:$A$19,AA3,Feiertage!$S$3:$S$19,1)&gt;0,0,1))</f>
        <v/>
      </c>
      <c r="AB4" s="25">
        <f>IF(WEEKDAY(AB3,2)&gt;5,0,IF(COUNTIFS(Feiertage!$A$3:$A$19,AB3,Feiertage!$S$3:$S$19,1)&gt;0,0,1))</f>
        <v/>
      </c>
      <c r="AC4" s="25">
        <f>IF(WEEKDAY(AC3,2)&gt;5,0,IF(COUNTIFS(Feiertage!$A$3:$A$19,AC3,Feiertage!$S$3:$S$19,1)&gt;0,0,1))</f>
        <v/>
      </c>
      <c r="AD4" s="25">
        <f>IF(WEEKDAY(AD3,2)&gt;5,0,IF(COUNTIFS(Feiertage!$A$3:$A$19,AD3,Feiertage!$S$3:$S$19,1)&gt;0,0,1))</f>
        <v/>
      </c>
      <c r="AE4" s="25">
        <f>IF(WEEKDAY(AE3,2)&gt;5,0,IF(COUNTIFS(Feiertage!$A$3:$A$19,AE3,Feiertage!$S$3:$S$19,1)&gt;0,0,1))</f>
        <v/>
      </c>
      <c r="AF4" s="25">
        <f>IF(WEEKDAY(AF3,2)&gt;5,0,IF(COUNTIFS(Feiertage!$A$3:$A$19,AF3,Feiertage!$S$3:$S$19,1)&gt;0,0,1))</f>
        <v/>
      </c>
      <c r="AG4" s="25">
        <f>IF(WEEKDAY(AG3,2)&gt;5,0,IF(COUNTIFS(Feiertage!$A$3:$A$19,AG3,Feiertage!$S$3:$S$19,1)&gt;0,0,1))</f>
        <v/>
      </c>
    </row>
    <row r="5">
      <c r="A5" s="16">
        <f>IF(Team!A4="","",Team!A4)</f>
        <v/>
      </c>
      <c r="C5" s="26" t="n"/>
      <c r="D5" s="26" t="n"/>
      <c r="E5" s="26" t="n"/>
      <c r="F5" s="26" t="n"/>
      <c r="G5" s="26" t="n"/>
      <c r="H5" s="26" t="n"/>
      <c r="I5" s="26" t="n"/>
      <c r="J5" s="26" t="n"/>
      <c r="K5" s="26" t="n"/>
      <c r="L5" s="26" t="n"/>
      <c r="M5" s="26" t="n"/>
      <c r="N5" s="26" t="n"/>
      <c r="O5" s="26" t="n"/>
      <c r="P5" s="26" t="n"/>
      <c r="Q5" s="26" t="n"/>
      <c r="R5" s="26" t="n"/>
      <c r="S5" s="26" t="n"/>
      <c r="T5" s="26" t="n"/>
      <c r="U5" s="26" t="n"/>
      <c r="V5" s="26" t="n"/>
      <c r="W5" s="26" t="n"/>
      <c r="X5" s="26" t="n"/>
      <c r="Y5" s="26" t="n"/>
      <c r="Z5" s="26" t="n"/>
      <c r="AA5" s="26" t="n"/>
      <c r="AB5" s="26" t="n"/>
      <c r="AC5" s="26" t="n"/>
      <c r="AD5" s="26" t="n"/>
      <c r="AE5" s="26" t="n"/>
      <c r="AF5" s="26" t="n"/>
      <c r="AG5" s="26" t="n"/>
      <c r="AH5" s="17">
        <f>SUMPRODUCT((C5:AG5="U")*($C$4:$AG$4=1))+0.5*SUMPRODUCT((C5:AG5="H")*($C$4:$AG$4=1))</f>
        <v/>
      </c>
      <c r="AI5" s="27">
        <f>SUMPRODUCT((C5:AG5="K")*($C$4:$AG$4=1))</f>
        <v/>
      </c>
    </row>
    <row r="6">
      <c r="A6" s="16">
        <f>IF(Team!A5="","",Team!A5)</f>
        <v/>
      </c>
      <c r="C6" s="26" t="n"/>
      <c r="D6" s="26" t="n"/>
      <c r="E6" s="26" t="n"/>
      <c r="F6" s="26" t="n"/>
      <c r="G6" s="26" t="n"/>
      <c r="H6" s="26" t="n"/>
      <c r="I6" s="26" t="n"/>
      <c r="J6" s="26" t="n"/>
      <c r="K6" s="26" t="n"/>
      <c r="L6" s="26" t="n"/>
      <c r="M6" s="26" t="n"/>
      <c r="N6" s="26" t="n"/>
      <c r="O6" s="26" t="n"/>
      <c r="P6" s="26" t="n"/>
      <c r="Q6" s="26" t="n"/>
      <c r="R6" s="26" t="n"/>
      <c r="S6" s="26" t="n"/>
      <c r="T6" s="26" t="n"/>
      <c r="U6" s="26" t="n"/>
      <c r="V6" s="26" t="n"/>
      <c r="W6" s="26" t="n"/>
      <c r="X6" s="26" t="n"/>
      <c r="Y6" s="26" t="n"/>
      <c r="Z6" s="26" t="n"/>
      <c r="AA6" s="26" t="n"/>
      <c r="AB6" s="26" t="n"/>
      <c r="AC6" s="26" t="n"/>
      <c r="AD6" s="26" t="n"/>
      <c r="AE6" s="26" t="n"/>
      <c r="AF6" s="26" t="n"/>
      <c r="AG6" s="26" t="n"/>
      <c r="AH6" s="17">
        <f>SUMPRODUCT((C6:AG6="U")*($C$4:$AG$4=1))+0.5*SUMPRODUCT((C6:AG6="H")*($C$4:$AG$4=1))</f>
        <v/>
      </c>
      <c r="AI6" s="27">
        <f>SUMPRODUCT((C6:AG6="K")*($C$4:$AG$4=1))</f>
        <v/>
      </c>
    </row>
    <row r="7">
      <c r="A7" s="16">
        <f>IF(Team!A6="","",Team!A6)</f>
        <v/>
      </c>
      <c r="C7" s="26" t="n"/>
      <c r="D7" s="26" t="n"/>
      <c r="E7" s="26" t="n"/>
      <c r="F7" s="26" t="n"/>
      <c r="G7" s="26" t="n"/>
      <c r="H7" s="26" t="n"/>
      <c r="I7" s="26" t="n"/>
      <c r="J7" s="26" t="n"/>
      <c r="K7" s="26" t="n"/>
      <c r="L7" s="26" t="n"/>
      <c r="M7" s="26" t="n"/>
      <c r="N7" s="26" t="n"/>
      <c r="O7" s="26" t="n"/>
      <c r="P7" s="26" t="n"/>
      <c r="Q7" s="26" t="n"/>
      <c r="R7" s="26" t="n"/>
      <c r="S7" s="26" t="n"/>
      <c r="T7" s="26" t="n"/>
      <c r="U7" s="26" t="n"/>
      <c r="V7" s="26" t="n"/>
      <c r="W7" s="26" t="n"/>
      <c r="X7" s="26" t="n"/>
      <c r="Y7" s="26" t="n"/>
      <c r="Z7" s="26" t="n"/>
      <c r="AA7" s="26" t="n"/>
      <c r="AB7" s="26" t="n"/>
      <c r="AC7" s="26" t="n"/>
      <c r="AD7" s="26" t="n"/>
      <c r="AE7" s="26" t="n"/>
      <c r="AF7" s="26" t="n"/>
      <c r="AG7" s="26" t="n"/>
      <c r="AH7" s="17">
        <f>SUMPRODUCT((C7:AG7="U")*($C$4:$AG$4=1))+0.5*SUMPRODUCT((C7:AG7="H")*($C$4:$AG$4=1))</f>
        <v/>
      </c>
      <c r="AI7" s="27">
        <f>SUMPRODUCT((C7:AG7="K")*($C$4:$AG$4=1))</f>
        <v/>
      </c>
    </row>
    <row r="8">
      <c r="A8" s="16">
        <f>IF(Team!A7="","",Team!A7)</f>
        <v/>
      </c>
      <c r="C8" s="26" t="n"/>
      <c r="D8" s="26" t="n"/>
      <c r="E8" s="26" t="n"/>
      <c r="F8" s="26" t="n"/>
      <c r="G8" s="26" t="n"/>
      <c r="H8" s="26" t="n"/>
      <c r="I8" s="26" t="n"/>
      <c r="J8" s="26" t="n"/>
      <c r="K8" s="26" t="n"/>
      <c r="L8" s="26" t="n"/>
      <c r="M8" s="26" t="n"/>
      <c r="N8" s="26" t="n"/>
      <c r="O8" s="26" t="n"/>
      <c r="P8" s="26" t="n"/>
      <c r="Q8" s="26" t="n"/>
      <c r="R8" s="26" t="n"/>
      <c r="S8" s="26" t="n"/>
      <c r="T8" s="26" t="n"/>
      <c r="U8" s="26" t="n"/>
      <c r="V8" s="26" t="n"/>
      <c r="W8" s="26" t="n"/>
      <c r="X8" s="26" t="n"/>
      <c r="Y8" s="26" t="n"/>
      <c r="Z8" s="26" t="n"/>
      <c r="AA8" s="26" t="n"/>
      <c r="AB8" s="26" t="n"/>
      <c r="AC8" s="26" t="n"/>
      <c r="AD8" s="26" t="n"/>
      <c r="AE8" s="26" t="n"/>
      <c r="AF8" s="26" t="n"/>
      <c r="AG8" s="26" t="n"/>
      <c r="AH8" s="17">
        <f>SUMPRODUCT((C8:AG8="U")*($C$4:$AG$4=1))+0.5*SUMPRODUCT((C8:AG8="H")*($C$4:$AG$4=1))</f>
        <v/>
      </c>
      <c r="AI8" s="27">
        <f>SUMPRODUCT((C8:AG8="K")*($C$4:$AG$4=1))</f>
        <v/>
      </c>
    </row>
    <row r="9">
      <c r="A9" s="16">
        <f>IF(Team!A8="","",Team!A8)</f>
        <v/>
      </c>
      <c r="C9" s="26" t="n"/>
      <c r="D9" s="26" t="n"/>
      <c r="E9" s="26" t="n"/>
      <c r="F9" s="26" t="n"/>
      <c r="G9" s="26" t="n"/>
      <c r="H9" s="26" t="n"/>
      <c r="I9" s="26" t="n"/>
      <c r="J9" s="26" t="n"/>
      <c r="K9" s="26" t="n"/>
      <c r="L9" s="26" t="n"/>
      <c r="M9" s="26" t="n"/>
      <c r="N9" s="26" t="n"/>
      <c r="O9" s="26" t="n"/>
      <c r="P9" s="26" t="n"/>
      <c r="Q9" s="26" t="n"/>
      <c r="R9" s="26" t="n"/>
      <c r="S9" s="26" t="n"/>
      <c r="T9" s="26" t="n"/>
      <c r="U9" s="26" t="n"/>
      <c r="V9" s="26" t="n"/>
      <c r="W9" s="26" t="n"/>
      <c r="X9" s="26" t="n"/>
      <c r="Y9" s="26" t="n"/>
      <c r="Z9" s="26" t="n"/>
      <c r="AA9" s="26" t="n"/>
      <c r="AB9" s="26" t="n"/>
      <c r="AC9" s="26" t="n"/>
      <c r="AD9" s="26" t="n"/>
      <c r="AE9" s="26" t="n"/>
      <c r="AF9" s="26" t="n"/>
      <c r="AG9" s="26" t="n"/>
      <c r="AH9" s="17">
        <f>SUMPRODUCT((C9:AG9="U")*($C$4:$AG$4=1))+0.5*SUMPRODUCT((C9:AG9="H")*($C$4:$AG$4=1))</f>
        <v/>
      </c>
      <c r="AI9" s="27">
        <f>SUMPRODUCT((C9:AG9="K")*($C$4:$AG$4=1))</f>
        <v/>
      </c>
    </row>
    <row r="10">
      <c r="A10" s="16">
        <f>IF(Team!A9="","",Team!A9)</f>
        <v/>
      </c>
      <c r="C10" s="26" t="n"/>
      <c r="D10" s="26" t="n"/>
      <c r="E10" s="26" t="n"/>
      <c r="F10" s="26" t="n"/>
      <c r="G10" s="26" t="n"/>
      <c r="H10" s="26" t="n"/>
      <c r="I10" s="26" t="n"/>
      <c r="J10" s="26" t="n"/>
      <c r="K10" s="26" t="n"/>
      <c r="L10" s="26" t="n"/>
      <c r="M10" s="26" t="n"/>
      <c r="N10" s="26" t="n"/>
      <c r="O10" s="26" t="n"/>
      <c r="P10" s="26" t="n"/>
      <c r="Q10" s="26" t="n"/>
      <c r="R10" s="26" t="n"/>
      <c r="S10" s="26" t="n"/>
      <c r="T10" s="26" t="n"/>
      <c r="U10" s="26" t="n"/>
      <c r="V10" s="26" t="n"/>
      <c r="W10" s="26" t="n"/>
      <c r="X10" s="26" t="n"/>
      <c r="Y10" s="26" t="n"/>
      <c r="Z10" s="26" t="n"/>
      <c r="AA10" s="26" t="n"/>
      <c r="AB10" s="26" t="n"/>
      <c r="AC10" s="26" t="n"/>
      <c r="AD10" s="26" t="n"/>
      <c r="AE10" s="26" t="n"/>
      <c r="AF10" s="26" t="n"/>
      <c r="AG10" s="26" t="n"/>
      <c r="AH10" s="17">
        <f>SUMPRODUCT((C10:AG10="U")*($C$4:$AG$4=1))+0.5*SUMPRODUCT((C10:AG10="H")*($C$4:$AG$4=1))</f>
        <v/>
      </c>
      <c r="AI10" s="27">
        <f>SUMPRODUCT((C10:AG10="K")*($C$4:$AG$4=1))</f>
        <v/>
      </c>
    </row>
    <row r="11">
      <c r="A11" s="16">
        <f>IF(Team!A10="","",Team!A10)</f>
        <v/>
      </c>
      <c r="C11" s="26" t="n"/>
      <c r="D11" s="26" t="n"/>
      <c r="E11" s="26" t="n"/>
      <c r="F11" s="26" t="n"/>
      <c r="G11" s="26" t="n"/>
      <c r="H11" s="26" t="n"/>
      <c r="I11" s="26" t="n"/>
      <c r="J11" s="26" t="n"/>
      <c r="K11" s="26" t="n"/>
      <c r="L11" s="26" t="n"/>
      <c r="M11" s="26" t="n"/>
      <c r="N11" s="26" t="n"/>
      <c r="O11" s="26" t="n"/>
      <c r="P11" s="26" t="n"/>
      <c r="Q11" s="26" t="n"/>
      <c r="R11" s="26" t="n"/>
      <c r="S11" s="26" t="n"/>
      <c r="T11" s="26" t="n"/>
      <c r="U11" s="26" t="n"/>
      <c r="V11" s="26" t="n"/>
      <c r="W11" s="26" t="n"/>
      <c r="X11" s="26" t="n"/>
      <c r="Y11" s="26" t="n"/>
      <c r="Z11" s="26" t="n"/>
      <c r="AA11" s="26" t="n"/>
      <c r="AB11" s="26" t="n"/>
      <c r="AC11" s="26" t="n"/>
      <c r="AD11" s="26" t="n"/>
      <c r="AE11" s="26" t="n"/>
      <c r="AF11" s="26" t="n"/>
      <c r="AG11" s="26" t="n"/>
      <c r="AH11" s="17">
        <f>SUMPRODUCT((C11:AG11="U")*($C$4:$AG$4=1))+0.5*SUMPRODUCT((C11:AG11="H")*($C$4:$AG$4=1))</f>
        <v/>
      </c>
      <c r="AI11" s="27">
        <f>SUMPRODUCT((C11:AG11="K")*($C$4:$AG$4=1))</f>
        <v/>
      </c>
    </row>
    <row r="12">
      <c r="A12" s="16">
        <f>IF(Team!A11="","",Team!A11)</f>
        <v/>
      </c>
      <c r="C12" s="26" t="n"/>
      <c r="D12" s="26" t="n"/>
      <c r="E12" s="26" t="n"/>
      <c r="F12" s="26" t="n"/>
      <c r="G12" s="26" t="n"/>
      <c r="H12" s="26" t="n"/>
      <c r="I12" s="26" t="n"/>
      <c r="J12" s="26" t="n"/>
      <c r="K12" s="26" t="n"/>
      <c r="L12" s="26" t="n"/>
      <c r="M12" s="26" t="n"/>
      <c r="N12" s="26" t="n"/>
      <c r="O12" s="26" t="n"/>
      <c r="P12" s="26" t="n"/>
      <c r="Q12" s="26" t="n"/>
      <c r="R12" s="26" t="n"/>
      <c r="S12" s="26" t="n"/>
      <c r="T12" s="26" t="n"/>
      <c r="U12" s="26" t="n"/>
      <c r="V12" s="26" t="n"/>
      <c r="W12" s="26" t="n"/>
      <c r="X12" s="26" t="n"/>
      <c r="Y12" s="26" t="n"/>
      <c r="Z12" s="26" t="n"/>
      <c r="AA12" s="26" t="n"/>
      <c r="AB12" s="26" t="n"/>
      <c r="AC12" s="26" t="n"/>
      <c r="AD12" s="26" t="n"/>
      <c r="AE12" s="26" t="n"/>
      <c r="AF12" s="26" t="n"/>
      <c r="AG12" s="26" t="n"/>
      <c r="AH12" s="17">
        <f>SUMPRODUCT((C12:AG12="U")*($C$4:$AG$4=1))+0.5*SUMPRODUCT((C12:AG12="H")*($C$4:$AG$4=1))</f>
        <v/>
      </c>
      <c r="AI12" s="27">
        <f>SUMPRODUCT((C12:AG12="K")*($C$4:$AG$4=1))</f>
        <v/>
      </c>
    </row>
    <row r="13">
      <c r="A13" s="16">
        <f>IF(Team!A12="","",Team!A12)</f>
        <v/>
      </c>
      <c r="C13" s="26" t="n"/>
      <c r="D13" s="26" t="n"/>
      <c r="E13" s="26" t="n"/>
      <c r="F13" s="26" t="n"/>
      <c r="G13" s="26" t="n"/>
      <c r="H13" s="26" t="n"/>
      <c r="I13" s="26" t="n"/>
      <c r="J13" s="26" t="n"/>
      <c r="K13" s="26" t="n"/>
      <c r="L13" s="26" t="n"/>
      <c r="M13" s="26" t="n"/>
      <c r="N13" s="26" t="n"/>
      <c r="O13" s="26" t="n"/>
      <c r="P13" s="26" t="n"/>
      <c r="Q13" s="26" t="n"/>
      <c r="R13" s="26" t="n"/>
      <c r="S13" s="26" t="n"/>
      <c r="T13" s="26" t="n"/>
      <c r="U13" s="26" t="n"/>
      <c r="V13" s="26" t="n"/>
      <c r="W13" s="26" t="n"/>
      <c r="X13" s="26" t="n"/>
      <c r="Y13" s="26" t="n"/>
      <c r="Z13" s="26" t="n"/>
      <c r="AA13" s="26" t="n"/>
      <c r="AB13" s="26" t="n"/>
      <c r="AC13" s="26" t="n"/>
      <c r="AD13" s="26" t="n"/>
      <c r="AE13" s="26" t="n"/>
      <c r="AF13" s="26" t="n"/>
      <c r="AG13" s="26" t="n"/>
      <c r="AH13" s="17">
        <f>SUMPRODUCT((C13:AG13="U")*($C$4:$AG$4=1))+0.5*SUMPRODUCT((C13:AG13="H")*($C$4:$AG$4=1))</f>
        <v/>
      </c>
      <c r="AI13" s="27">
        <f>SUMPRODUCT((C13:AG13="K")*($C$4:$AG$4=1))</f>
        <v/>
      </c>
    </row>
    <row r="14">
      <c r="A14" s="16">
        <f>IF(Team!A13="","",Team!A13)</f>
        <v/>
      </c>
      <c r="C14" s="26" t="n"/>
      <c r="D14" s="26" t="n"/>
      <c r="E14" s="26" t="n"/>
      <c r="F14" s="26" t="n"/>
      <c r="G14" s="26" t="n"/>
      <c r="H14" s="26" t="n"/>
      <c r="I14" s="26" t="n"/>
      <c r="J14" s="26" t="n"/>
      <c r="K14" s="26" t="n"/>
      <c r="L14" s="26" t="n"/>
      <c r="M14" s="26" t="n"/>
      <c r="N14" s="26" t="n"/>
      <c r="O14" s="26" t="n"/>
      <c r="P14" s="26" t="n"/>
      <c r="Q14" s="26" t="n"/>
      <c r="R14" s="26" t="n"/>
      <c r="S14" s="26" t="n"/>
      <c r="T14" s="26" t="n"/>
      <c r="U14" s="26" t="n"/>
      <c r="V14" s="26" t="n"/>
      <c r="W14" s="26" t="n"/>
      <c r="X14" s="26" t="n"/>
      <c r="Y14" s="26" t="n"/>
      <c r="Z14" s="26" t="n"/>
      <c r="AA14" s="26" t="n"/>
      <c r="AB14" s="26" t="n"/>
      <c r="AC14" s="26" t="n"/>
      <c r="AD14" s="26" t="n"/>
      <c r="AE14" s="26" t="n"/>
      <c r="AF14" s="26" t="n"/>
      <c r="AG14" s="26" t="n"/>
      <c r="AH14" s="17">
        <f>SUMPRODUCT((C14:AG14="U")*($C$4:$AG$4=1))+0.5*SUMPRODUCT((C14:AG14="H")*($C$4:$AG$4=1))</f>
        <v/>
      </c>
      <c r="AI14" s="27">
        <f>SUMPRODUCT((C14:AG14="K")*($C$4:$AG$4=1))</f>
        <v/>
      </c>
    </row>
    <row r="15">
      <c r="A15" s="16">
        <f>IF(Team!A14="","",Team!A14)</f>
        <v/>
      </c>
      <c r="C15" s="26" t="n"/>
      <c r="D15" s="26" t="n"/>
      <c r="E15" s="26" t="n"/>
      <c r="F15" s="26" t="n"/>
      <c r="G15" s="26" t="n"/>
      <c r="H15" s="26" t="n"/>
      <c r="I15" s="26" t="n"/>
      <c r="J15" s="26" t="n"/>
      <c r="K15" s="26" t="n"/>
      <c r="L15" s="26" t="n"/>
      <c r="M15" s="26" t="n"/>
      <c r="N15" s="26" t="n"/>
      <c r="O15" s="26" t="n"/>
      <c r="P15" s="26" t="n"/>
      <c r="Q15" s="26" t="n"/>
      <c r="R15" s="26" t="n"/>
      <c r="S15" s="26" t="n"/>
      <c r="T15" s="26" t="n"/>
      <c r="U15" s="26" t="n"/>
      <c r="V15" s="26" t="n"/>
      <c r="W15" s="26" t="n"/>
      <c r="X15" s="26" t="n"/>
      <c r="Y15" s="26" t="n"/>
      <c r="Z15" s="26" t="n"/>
      <c r="AA15" s="26" t="n"/>
      <c r="AB15" s="26" t="n"/>
      <c r="AC15" s="26" t="n"/>
      <c r="AD15" s="26" t="n"/>
      <c r="AE15" s="26" t="n"/>
      <c r="AF15" s="26" t="n"/>
      <c r="AG15" s="26" t="n"/>
      <c r="AH15" s="17">
        <f>SUMPRODUCT((C15:AG15="U")*($C$4:$AG$4=1))+0.5*SUMPRODUCT((C15:AG15="H")*($C$4:$AG$4=1))</f>
        <v/>
      </c>
      <c r="AI15" s="27">
        <f>SUMPRODUCT((C15:AG15="K")*($C$4:$AG$4=1))</f>
        <v/>
      </c>
    </row>
    <row r="16">
      <c r="A16" s="16">
        <f>IF(Team!A15="","",Team!A15)</f>
        <v/>
      </c>
      <c r="C16" s="26" t="n"/>
      <c r="D16" s="26" t="n"/>
      <c r="E16" s="26" t="n"/>
      <c r="F16" s="26" t="n"/>
      <c r="G16" s="26" t="n"/>
      <c r="H16" s="26" t="n"/>
      <c r="I16" s="26" t="n"/>
      <c r="J16" s="26" t="n"/>
      <c r="K16" s="26" t="n"/>
      <c r="L16" s="26" t="n"/>
      <c r="M16" s="26" t="n"/>
      <c r="N16" s="26" t="n"/>
      <c r="O16" s="26" t="n"/>
      <c r="P16" s="26" t="n"/>
      <c r="Q16" s="26" t="n"/>
      <c r="R16" s="26" t="n"/>
      <c r="S16" s="26" t="n"/>
      <c r="T16" s="26" t="n"/>
      <c r="U16" s="26" t="n"/>
      <c r="V16" s="26" t="n"/>
      <c r="W16" s="26" t="n"/>
      <c r="X16" s="26" t="n"/>
      <c r="Y16" s="26" t="n"/>
      <c r="Z16" s="26" t="n"/>
      <c r="AA16" s="26" t="n"/>
      <c r="AB16" s="26" t="n"/>
      <c r="AC16" s="26" t="n"/>
      <c r="AD16" s="26" t="n"/>
      <c r="AE16" s="26" t="n"/>
      <c r="AF16" s="26" t="n"/>
      <c r="AG16" s="26" t="n"/>
      <c r="AH16" s="17">
        <f>SUMPRODUCT((C16:AG16="U")*($C$4:$AG$4=1))+0.5*SUMPRODUCT((C16:AG16="H")*($C$4:$AG$4=1))</f>
        <v/>
      </c>
      <c r="AI16" s="27">
        <f>SUMPRODUCT((C16:AG16="K")*($C$4:$AG$4=1))</f>
        <v/>
      </c>
    </row>
    <row r="17">
      <c r="A17" s="16">
        <f>IF(Team!A16="","",Team!A16)</f>
        <v/>
      </c>
      <c r="C17" s="26" t="n"/>
      <c r="D17" s="26" t="n"/>
      <c r="E17" s="26" t="n"/>
      <c r="F17" s="26" t="n"/>
      <c r="G17" s="26" t="n"/>
      <c r="H17" s="26" t="n"/>
      <c r="I17" s="26" t="n"/>
      <c r="J17" s="26" t="n"/>
      <c r="K17" s="26" t="n"/>
      <c r="L17" s="26" t="n"/>
      <c r="M17" s="26" t="n"/>
      <c r="N17" s="26" t="n"/>
      <c r="O17" s="26" t="n"/>
      <c r="P17" s="26" t="n"/>
      <c r="Q17" s="26" t="n"/>
      <c r="R17" s="26" t="n"/>
      <c r="S17" s="26" t="n"/>
      <c r="T17" s="26" t="n"/>
      <c r="U17" s="26" t="n"/>
      <c r="V17" s="26" t="n"/>
      <c r="W17" s="26" t="n"/>
      <c r="X17" s="26" t="n"/>
      <c r="Y17" s="26" t="n"/>
      <c r="Z17" s="26" t="n"/>
      <c r="AA17" s="26" t="n"/>
      <c r="AB17" s="26" t="n"/>
      <c r="AC17" s="26" t="n"/>
      <c r="AD17" s="26" t="n"/>
      <c r="AE17" s="26" t="n"/>
      <c r="AF17" s="26" t="n"/>
      <c r="AG17" s="26" t="n"/>
      <c r="AH17" s="17">
        <f>SUMPRODUCT((C17:AG17="U")*($C$4:$AG$4=1))+0.5*SUMPRODUCT((C17:AG17="H")*($C$4:$AG$4=1))</f>
        <v/>
      </c>
      <c r="AI17" s="27">
        <f>SUMPRODUCT((C17:AG17="K")*($C$4:$AG$4=1))</f>
        <v/>
      </c>
    </row>
    <row r="18">
      <c r="A18" s="16">
        <f>IF(Team!A17="","",Team!A17)</f>
        <v/>
      </c>
      <c r="C18" s="26" t="n"/>
      <c r="D18" s="26" t="n"/>
      <c r="E18" s="26" t="n"/>
      <c r="F18" s="26" t="n"/>
      <c r="G18" s="26" t="n"/>
      <c r="H18" s="26" t="n"/>
      <c r="I18" s="26" t="n"/>
      <c r="J18" s="26" t="n"/>
      <c r="K18" s="26" t="n"/>
      <c r="L18" s="26" t="n"/>
      <c r="M18" s="26" t="n"/>
      <c r="N18" s="26" t="n"/>
      <c r="O18" s="26" t="n"/>
      <c r="P18" s="26" t="n"/>
      <c r="Q18" s="26" t="n"/>
      <c r="R18" s="26" t="n"/>
      <c r="S18" s="26" t="n"/>
      <c r="T18" s="26" t="n"/>
      <c r="U18" s="26" t="n"/>
      <c r="V18" s="26" t="n"/>
      <c r="W18" s="26" t="n"/>
      <c r="X18" s="26" t="n"/>
      <c r="Y18" s="26" t="n"/>
      <c r="Z18" s="26" t="n"/>
      <c r="AA18" s="26" t="n"/>
      <c r="AB18" s="26" t="n"/>
      <c r="AC18" s="26" t="n"/>
      <c r="AD18" s="26" t="n"/>
      <c r="AE18" s="26" t="n"/>
      <c r="AF18" s="26" t="n"/>
      <c r="AG18" s="26" t="n"/>
      <c r="AH18" s="17">
        <f>SUMPRODUCT((C18:AG18="U")*($C$4:$AG$4=1))+0.5*SUMPRODUCT((C18:AG18="H")*($C$4:$AG$4=1))</f>
        <v/>
      </c>
      <c r="AI18" s="27">
        <f>SUMPRODUCT((C18:AG18="K")*($C$4:$AG$4=1))</f>
        <v/>
      </c>
    </row>
    <row r="19">
      <c r="A19" s="16">
        <f>IF(Team!A18="","",Team!A18)</f>
        <v/>
      </c>
      <c r="C19" s="26" t="n"/>
      <c r="D19" s="26" t="n"/>
      <c r="E19" s="26" t="n"/>
      <c r="F19" s="26" t="n"/>
      <c r="G19" s="26" t="n"/>
      <c r="H19" s="26" t="n"/>
      <c r="I19" s="26" t="n"/>
      <c r="J19" s="26" t="n"/>
      <c r="K19" s="26" t="n"/>
      <c r="L19" s="26" t="n"/>
      <c r="M19" s="26" t="n"/>
      <c r="N19" s="26" t="n"/>
      <c r="O19" s="26" t="n"/>
      <c r="P19" s="26" t="n"/>
      <c r="Q19" s="26" t="n"/>
      <c r="R19" s="26" t="n"/>
      <c r="S19" s="26" t="n"/>
      <c r="T19" s="26" t="n"/>
      <c r="U19" s="26" t="n"/>
      <c r="V19" s="26" t="n"/>
      <c r="W19" s="26" t="n"/>
      <c r="X19" s="26" t="n"/>
      <c r="Y19" s="26" t="n"/>
      <c r="Z19" s="26" t="n"/>
      <c r="AA19" s="26" t="n"/>
      <c r="AB19" s="26" t="n"/>
      <c r="AC19" s="26" t="n"/>
      <c r="AD19" s="26" t="n"/>
      <c r="AE19" s="26" t="n"/>
      <c r="AF19" s="26" t="n"/>
      <c r="AG19" s="26" t="n"/>
      <c r="AH19" s="17">
        <f>SUMPRODUCT((C19:AG19="U")*($C$4:$AG$4=1))+0.5*SUMPRODUCT((C19:AG19="H")*($C$4:$AG$4=1))</f>
        <v/>
      </c>
      <c r="AI19" s="27">
        <f>SUMPRODUCT((C19:AG19="K")*($C$4:$AG$4=1))</f>
        <v/>
      </c>
    </row>
    <row r="20">
      <c r="A20" s="16">
        <f>IF(Team!A19="","",Team!A19)</f>
        <v/>
      </c>
      <c r="C20" s="26" t="n"/>
      <c r="D20" s="26" t="n"/>
      <c r="E20" s="26" t="n"/>
      <c r="F20" s="26" t="n"/>
      <c r="G20" s="26" t="n"/>
      <c r="H20" s="26" t="n"/>
      <c r="I20" s="26" t="n"/>
      <c r="J20" s="26" t="n"/>
      <c r="K20" s="26" t="n"/>
      <c r="L20" s="26" t="n"/>
      <c r="M20" s="26" t="n"/>
      <c r="N20" s="26" t="n"/>
      <c r="O20" s="26" t="n"/>
      <c r="P20" s="26" t="n"/>
      <c r="Q20" s="26" t="n"/>
      <c r="R20" s="26" t="n"/>
      <c r="S20" s="26" t="n"/>
      <c r="T20" s="26" t="n"/>
      <c r="U20" s="26" t="n"/>
      <c r="V20" s="26" t="n"/>
      <c r="W20" s="26" t="n"/>
      <c r="X20" s="26" t="n"/>
      <c r="Y20" s="26" t="n"/>
      <c r="Z20" s="26" t="n"/>
      <c r="AA20" s="26" t="n"/>
      <c r="AB20" s="26" t="n"/>
      <c r="AC20" s="26" t="n"/>
      <c r="AD20" s="26" t="n"/>
      <c r="AE20" s="26" t="n"/>
      <c r="AF20" s="26" t="n"/>
      <c r="AG20" s="26" t="n"/>
      <c r="AH20" s="17">
        <f>SUMPRODUCT((C20:AG20="U")*($C$4:$AG$4=1))+0.5*SUMPRODUCT((C20:AG20="H")*($C$4:$AG$4=1))</f>
        <v/>
      </c>
      <c r="AI20" s="27">
        <f>SUMPRODUCT((C20:AG20="K")*($C$4:$AG$4=1))</f>
        <v/>
      </c>
    </row>
    <row r="21">
      <c r="A21" s="16">
        <f>IF(Team!A20="","",Team!A20)</f>
        <v/>
      </c>
      <c r="C21" s="26" t="n"/>
      <c r="D21" s="26" t="n"/>
      <c r="E21" s="26" t="n"/>
      <c r="F21" s="26" t="n"/>
      <c r="G21" s="26" t="n"/>
      <c r="H21" s="26" t="n"/>
      <c r="I21" s="26" t="n"/>
      <c r="J21" s="26" t="n"/>
      <c r="K21" s="26" t="n"/>
      <c r="L21" s="26" t="n"/>
      <c r="M21" s="26" t="n"/>
      <c r="N21" s="26" t="n"/>
      <c r="O21" s="26" t="n"/>
      <c r="P21" s="26" t="n"/>
      <c r="Q21" s="26" t="n"/>
      <c r="R21" s="26" t="n"/>
      <c r="S21" s="26" t="n"/>
      <c r="T21" s="26" t="n"/>
      <c r="U21" s="26" t="n"/>
      <c r="V21" s="26" t="n"/>
      <c r="W21" s="26" t="n"/>
      <c r="X21" s="26" t="n"/>
      <c r="Y21" s="26" t="n"/>
      <c r="Z21" s="26" t="n"/>
      <c r="AA21" s="26" t="n"/>
      <c r="AB21" s="26" t="n"/>
      <c r="AC21" s="26" t="n"/>
      <c r="AD21" s="26" t="n"/>
      <c r="AE21" s="26" t="n"/>
      <c r="AF21" s="26" t="n"/>
      <c r="AG21" s="26" t="n"/>
      <c r="AH21" s="17">
        <f>SUMPRODUCT((C21:AG21="U")*($C$4:$AG$4=1))+0.5*SUMPRODUCT((C21:AG21="H")*($C$4:$AG$4=1))</f>
        <v/>
      </c>
      <c r="AI21" s="27">
        <f>SUMPRODUCT((C21:AG21="K")*($C$4:$AG$4=1))</f>
        <v/>
      </c>
    </row>
    <row r="22">
      <c r="A22" s="16">
        <f>IF(Team!A21="","",Team!A21)</f>
        <v/>
      </c>
      <c r="C22" s="26" t="n"/>
      <c r="D22" s="26" t="n"/>
      <c r="E22" s="26" t="n"/>
      <c r="F22" s="26" t="n"/>
      <c r="G22" s="26" t="n"/>
      <c r="H22" s="26" t="n"/>
      <c r="I22" s="26" t="n"/>
      <c r="J22" s="26" t="n"/>
      <c r="K22" s="26" t="n"/>
      <c r="L22" s="26" t="n"/>
      <c r="M22" s="26" t="n"/>
      <c r="N22" s="26" t="n"/>
      <c r="O22" s="26" t="n"/>
      <c r="P22" s="26" t="n"/>
      <c r="Q22" s="26" t="n"/>
      <c r="R22" s="26" t="n"/>
      <c r="S22" s="26" t="n"/>
      <c r="T22" s="26" t="n"/>
      <c r="U22" s="26" t="n"/>
      <c r="V22" s="26" t="n"/>
      <c r="W22" s="26" t="n"/>
      <c r="X22" s="26" t="n"/>
      <c r="Y22" s="26" t="n"/>
      <c r="Z22" s="26" t="n"/>
      <c r="AA22" s="26" t="n"/>
      <c r="AB22" s="26" t="n"/>
      <c r="AC22" s="26" t="n"/>
      <c r="AD22" s="26" t="n"/>
      <c r="AE22" s="26" t="n"/>
      <c r="AF22" s="26" t="n"/>
      <c r="AG22" s="26" t="n"/>
      <c r="AH22" s="17">
        <f>SUMPRODUCT((C22:AG22="U")*($C$4:$AG$4=1))+0.5*SUMPRODUCT((C22:AG22="H")*($C$4:$AG$4=1))</f>
        <v/>
      </c>
      <c r="AI22" s="27">
        <f>SUMPRODUCT((C22:AG22="K")*($C$4:$AG$4=1))</f>
        <v/>
      </c>
    </row>
    <row r="23">
      <c r="A23" s="16">
        <f>IF(Team!A22="","",Team!A22)</f>
        <v/>
      </c>
      <c r="C23" s="26" t="n"/>
      <c r="D23" s="26" t="n"/>
      <c r="E23" s="26" t="n"/>
      <c r="F23" s="26" t="n"/>
      <c r="G23" s="26" t="n"/>
      <c r="H23" s="26" t="n"/>
      <c r="I23" s="26" t="n"/>
      <c r="J23" s="26" t="n"/>
      <c r="K23" s="26" t="n"/>
      <c r="L23" s="26" t="n"/>
      <c r="M23" s="26" t="n"/>
      <c r="N23" s="26" t="n"/>
      <c r="O23" s="26" t="n"/>
      <c r="P23" s="26" t="n"/>
      <c r="Q23" s="26" t="n"/>
      <c r="R23" s="26" t="n"/>
      <c r="S23" s="26" t="n"/>
      <c r="T23" s="26" t="n"/>
      <c r="U23" s="26" t="n"/>
      <c r="V23" s="26" t="n"/>
      <c r="W23" s="26" t="n"/>
      <c r="X23" s="26" t="n"/>
      <c r="Y23" s="26" t="n"/>
      <c r="Z23" s="26" t="n"/>
      <c r="AA23" s="26" t="n"/>
      <c r="AB23" s="26" t="n"/>
      <c r="AC23" s="26" t="n"/>
      <c r="AD23" s="26" t="n"/>
      <c r="AE23" s="26" t="n"/>
      <c r="AF23" s="26" t="n"/>
      <c r="AG23" s="26" t="n"/>
      <c r="AH23" s="17">
        <f>SUMPRODUCT((C23:AG23="U")*($C$4:$AG$4=1))+0.5*SUMPRODUCT((C23:AG23="H")*($C$4:$AG$4=1))</f>
        <v/>
      </c>
      <c r="AI23" s="27">
        <f>SUMPRODUCT((C23:AG23="K")*($C$4:$AG$4=1))</f>
        <v/>
      </c>
    </row>
    <row r="24">
      <c r="A24" s="16">
        <f>IF(Team!A23="","",Team!A23)</f>
        <v/>
      </c>
      <c r="C24" s="26" t="n"/>
      <c r="D24" s="26" t="n"/>
      <c r="E24" s="26" t="n"/>
      <c r="F24" s="26" t="n"/>
      <c r="G24" s="26" t="n"/>
      <c r="H24" s="26" t="n"/>
      <c r="I24" s="26" t="n"/>
      <c r="J24" s="26" t="n"/>
      <c r="K24" s="26" t="n"/>
      <c r="L24" s="26" t="n"/>
      <c r="M24" s="26" t="n"/>
      <c r="N24" s="26" t="n"/>
      <c r="O24" s="26" t="n"/>
      <c r="P24" s="26" t="n"/>
      <c r="Q24" s="26" t="n"/>
      <c r="R24" s="26" t="n"/>
      <c r="S24" s="26" t="n"/>
      <c r="T24" s="26" t="n"/>
      <c r="U24" s="26" t="n"/>
      <c r="V24" s="26" t="n"/>
      <c r="W24" s="26" t="n"/>
      <c r="X24" s="26" t="n"/>
      <c r="Y24" s="26" t="n"/>
      <c r="Z24" s="26" t="n"/>
      <c r="AA24" s="26" t="n"/>
      <c r="AB24" s="26" t="n"/>
      <c r="AC24" s="26" t="n"/>
      <c r="AD24" s="26" t="n"/>
      <c r="AE24" s="26" t="n"/>
      <c r="AF24" s="26" t="n"/>
      <c r="AG24" s="26" t="n"/>
      <c r="AH24" s="17">
        <f>SUMPRODUCT((C24:AG24="U")*($C$4:$AG$4=1))+0.5*SUMPRODUCT((C24:AG24="H")*($C$4:$AG$4=1))</f>
        <v/>
      </c>
      <c r="AI24" s="27">
        <f>SUMPRODUCT((C24:AG24="K")*($C$4:$AG$4=1))</f>
        <v/>
      </c>
    </row>
    <row r="25">
      <c r="A25" s="28" t="inlineStr">
        <is>
          <t>Abwesend</t>
        </is>
      </c>
      <c r="C25" s="24">
        <f>COUNTIF(C5:C24,"?*")</f>
        <v/>
      </c>
      <c r="D25" s="24">
        <f>COUNTIF(D5:D24,"?*")</f>
        <v/>
      </c>
      <c r="E25" s="24">
        <f>COUNTIF(E5:E24,"?*")</f>
        <v/>
      </c>
      <c r="F25" s="24">
        <f>COUNTIF(F5:F24,"?*")</f>
        <v/>
      </c>
      <c r="G25" s="24">
        <f>COUNTIF(G5:G24,"?*")</f>
        <v/>
      </c>
      <c r="H25" s="24">
        <f>COUNTIF(H5:H24,"?*")</f>
        <v/>
      </c>
      <c r="I25" s="24">
        <f>COUNTIF(I5:I24,"?*")</f>
        <v/>
      </c>
      <c r="J25" s="24">
        <f>COUNTIF(J5:J24,"?*")</f>
        <v/>
      </c>
      <c r="K25" s="24">
        <f>COUNTIF(K5:K24,"?*")</f>
        <v/>
      </c>
      <c r="L25" s="24">
        <f>COUNTIF(L5:L24,"?*")</f>
        <v/>
      </c>
      <c r="M25" s="24">
        <f>COUNTIF(M5:M24,"?*")</f>
        <v/>
      </c>
      <c r="N25" s="24">
        <f>COUNTIF(N5:N24,"?*")</f>
        <v/>
      </c>
      <c r="O25" s="24">
        <f>COUNTIF(O5:O24,"?*")</f>
        <v/>
      </c>
      <c r="P25" s="24">
        <f>COUNTIF(P5:P24,"?*")</f>
        <v/>
      </c>
      <c r="Q25" s="24">
        <f>COUNTIF(Q5:Q24,"?*")</f>
        <v/>
      </c>
      <c r="R25" s="24">
        <f>COUNTIF(R5:R24,"?*")</f>
        <v/>
      </c>
      <c r="S25" s="24">
        <f>COUNTIF(S5:S24,"?*")</f>
        <v/>
      </c>
      <c r="T25" s="24">
        <f>COUNTIF(T5:T24,"?*")</f>
        <v/>
      </c>
      <c r="U25" s="24">
        <f>COUNTIF(U5:U24,"?*")</f>
        <v/>
      </c>
      <c r="V25" s="24">
        <f>COUNTIF(V5:V24,"?*")</f>
        <v/>
      </c>
      <c r="W25" s="24">
        <f>COUNTIF(W5:W24,"?*")</f>
        <v/>
      </c>
      <c r="X25" s="24">
        <f>COUNTIF(X5:X24,"?*")</f>
        <v/>
      </c>
      <c r="Y25" s="24">
        <f>COUNTIF(Y5:Y24,"?*")</f>
        <v/>
      </c>
      <c r="Z25" s="24">
        <f>COUNTIF(Z5:Z24,"?*")</f>
        <v/>
      </c>
      <c r="AA25" s="24">
        <f>COUNTIF(AA5:AA24,"?*")</f>
        <v/>
      </c>
      <c r="AB25" s="24">
        <f>COUNTIF(AB5:AB24,"?*")</f>
        <v/>
      </c>
      <c r="AC25" s="24">
        <f>COUNTIF(AC5:AC24,"?*")</f>
        <v/>
      </c>
      <c r="AD25" s="24">
        <f>COUNTIF(AD5:AD24,"?*")</f>
        <v/>
      </c>
      <c r="AE25" s="24">
        <f>COUNTIF(AE5:AE24,"?*")</f>
        <v/>
      </c>
      <c r="AF25" s="24">
        <f>COUNTIF(AF5:AF24,"?*")</f>
        <v/>
      </c>
      <c r="AG25" s="24">
        <f>COUNTIF(AG5:AG24,"?*")</f>
        <v/>
      </c>
    </row>
  </sheetData>
  <conditionalFormatting sqref="C2:AG25">
    <cfRule type="expression" priority="1" dxfId="1">
      <formula>C$4=0</formula>
    </cfRule>
  </conditionalFormatting>
  <conditionalFormatting sqref="C5:AG24">
    <cfRule type="cellIs" priority="2" operator="equal" dxfId="2">
      <formula>"U"</formula>
    </cfRule>
    <cfRule type="cellIs" priority="3" operator="equal" dxfId="3">
      <formula>"H"</formula>
    </cfRule>
    <cfRule type="cellIs" priority="4" operator="equal" dxfId="4">
      <formula>"K"</formula>
    </cfRule>
    <cfRule type="cellIs" priority="5" operator="equal" dxfId="5">
      <formula>"S"</formula>
    </cfRule>
  </conditionalFormatting>
  <conditionalFormatting sqref="C25:AG25">
    <cfRule type="expression" priority="6" dxfId="6">
      <formula>C25&gt;Einstellungen!$B$5</formula>
    </cfRule>
  </conditionalFormatting>
  <dataValidations count="1">
    <dataValidation sqref="C5:AG24" showDropDown="0" showInputMessage="0" showErrorMessage="0" allowBlank="1" errorTitle="Kürzel" error="Kürzel: U = Urlaub, H = halber Tag, K = krank, S = Sonstiges" type="list">
      <formula1>"U,H,K,S"</formula1>
    </dataValidation>
  </dataValidations>
  <pageMargins left="0.75" right="0.75" top="1" bottom="1" header="0.5" footer="0.5"/>
  <pageSetup orientation="landscape" paperSize="9" fitToHeight="1" fitToWidth="1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S21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6" customWidth="1" min="2" max="2"/>
    <col width="4.5" customWidth="1" min="3" max="3"/>
    <col width="4.5" customWidth="1" min="4" max="4"/>
    <col width="4.5" customWidth="1" min="5" max="5"/>
    <col width="4.5" customWidth="1" min="6" max="6"/>
    <col width="4.5" customWidth="1" min="7" max="7"/>
    <col width="4.5" customWidth="1" min="8" max="8"/>
    <col width="4.5" customWidth="1" min="9" max="9"/>
    <col width="4.5" customWidth="1" min="10" max="10"/>
    <col width="4.5" customWidth="1" min="11" max="11"/>
    <col width="4.5" customWidth="1" min="12" max="12"/>
    <col width="4.5" customWidth="1" min="13" max="13"/>
    <col width="4.5" customWidth="1" min="14" max="14"/>
    <col width="4.5" customWidth="1" min="15" max="15"/>
    <col width="4.5" customWidth="1" min="16" max="16"/>
    <col width="4.5" customWidth="1" min="17" max="17"/>
    <col width="4.5" customWidth="1" min="18" max="18"/>
  </cols>
  <sheetData>
    <row r="1">
      <c r="A1" s="28" t="inlineStr">
        <is>
          <t>Datum</t>
        </is>
      </c>
      <c r="B1" s="28" t="inlineStr">
        <is>
          <t>Feiertag</t>
        </is>
      </c>
      <c r="C1" s="24" t="inlineStr">
        <is>
          <t>BW</t>
        </is>
      </c>
      <c r="D1" s="24" t="inlineStr">
        <is>
          <t>BY</t>
        </is>
      </c>
      <c r="E1" s="24" t="inlineStr">
        <is>
          <t>BE</t>
        </is>
      </c>
      <c r="F1" s="24" t="inlineStr">
        <is>
          <t>BB</t>
        </is>
      </c>
      <c r="G1" s="24" t="inlineStr">
        <is>
          <t>HB</t>
        </is>
      </c>
      <c r="H1" s="24" t="inlineStr">
        <is>
          <t>HH</t>
        </is>
      </c>
      <c r="I1" s="24" t="inlineStr">
        <is>
          <t>HE</t>
        </is>
      </c>
      <c r="J1" s="24" t="inlineStr">
        <is>
          <t>MV</t>
        </is>
      </c>
      <c r="K1" s="24" t="inlineStr">
        <is>
          <t>NI</t>
        </is>
      </c>
      <c r="L1" s="24" t="inlineStr">
        <is>
          <t>NW</t>
        </is>
      </c>
      <c r="M1" s="24" t="inlineStr">
        <is>
          <t>RP</t>
        </is>
      </c>
      <c r="N1" s="24" t="inlineStr">
        <is>
          <t>SL</t>
        </is>
      </c>
      <c r="O1" s="24" t="inlineStr">
        <is>
          <t>SN</t>
        </is>
      </c>
      <c r="P1" s="24" t="inlineStr">
        <is>
          <t>ST</t>
        </is>
      </c>
      <c r="Q1" s="24" t="inlineStr">
        <is>
          <t>SH</t>
        </is>
      </c>
      <c r="R1" s="24" t="inlineStr">
        <is>
          <t>TH</t>
        </is>
      </c>
      <c r="S1" s="24" t="inlineStr">
        <is>
          <t>gilt</t>
        </is>
      </c>
    </row>
    <row r="2" ht="120" customHeight="1">
      <c r="A2" s="31" t="inlineStr"/>
      <c r="B2" s="32" t="inlineStr">
        <is>
          <t>Bundesland →</t>
        </is>
      </c>
      <c r="C2" s="33" t="inlineStr">
        <is>
          <t>Baden-Württemberg</t>
        </is>
      </c>
      <c r="D2" s="33" t="inlineStr">
        <is>
          <t>Bayern</t>
        </is>
      </c>
      <c r="E2" s="33" t="inlineStr">
        <is>
          <t>Berlin</t>
        </is>
      </c>
      <c r="F2" s="33" t="inlineStr">
        <is>
          <t>Brandenburg</t>
        </is>
      </c>
      <c r="G2" s="33" t="inlineStr">
        <is>
          <t>Bremen</t>
        </is>
      </c>
      <c r="H2" s="33" t="inlineStr">
        <is>
          <t>Hamburg</t>
        </is>
      </c>
      <c r="I2" s="33" t="inlineStr">
        <is>
          <t>Hessen</t>
        </is>
      </c>
      <c r="J2" s="33" t="inlineStr">
        <is>
          <t>Mecklenburg-Vorpommern</t>
        </is>
      </c>
      <c r="K2" s="33" t="inlineStr">
        <is>
          <t>Niedersachsen</t>
        </is>
      </c>
      <c r="L2" s="33" t="inlineStr">
        <is>
          <t>Nordrhein-Westfalen</t>
        </is>
      </c>
      <c r="M2" s="33" t="inlineStr">
        <is>
          <t>Rheinland-Pfalz</t>
        </is>
      </c>
      <c r="N2" s="33" t="inlineStr">
        <is>
          <t>Saarland</t>
        </is>
      </c>
      <c r="O2" s="33" t="inlineStr">
        <is>
          <t>Sachsen</t>
        </is>
      </c>
      <c r="P2" s="33" t="inlineStr">
        <is>
          <t>Sachsen-Anhalt</t>
        </is>
      </c>
      <c r="Q2" s="33" t="inlineStr">
        <is>
          <t>Schleswig-Holstein</t>
        </is>
      </c>
      <c r="R2" s="33" t="inlineStr">
        <is>
          <t>Thüringen</t>
        </is>
      </c>
      <c r="S2" s="33" t="inlineStr">
        <is>
          <t>im gewählten Land</t>
        </is>
      </c>
    </row>
    <row r="3">
      <c r="A3" s="34" t="n">
        <v>46388</v>
      </c>
      <c r="B3" s="16" t="inlineStr">
        <is>
          <t>Neujahr</t>
        </is>
      </c>
      <c r="C3" s="26" t="n">
        <v>1</v>
      </c>
      <c r="D3" s="26" t="n">
        <v>1</v>
      </c>
      <c r="E3" s="26" t="n">
        <v>1</v>
      </c>
      <c r="F3" s="26" t="n">
        <v>1</v>
      </c>
      <c r="G3" s="26" t="n">
        <v>1</v>
      </c>
      <c r="H3" s="26" t="n">
        <v>1</v>
      </c>
      <c r="I3" s="26" t="n">
        <v>1</v>
      </c>
      <c r="J3" s="26" t="n">
        <v>1</v>
      </c>
      <c r="K3" s="26" t="n">
        <v>1</v>
      </c>
      <c r="L3" s="26" t="n">
        <v>1</v>
      </c>
      <c r="M3" s="26" t="n">
        <v>1</v>
      </c>
      <c r="N3" s="26" t="n">
        <v>1</v>
      </c>
      <c r="O3" s="26" t="n">
        <v>1</v>
      </c>
      <c r="P3" s="26" t="n">
        <v>1</v>
      </c>
      <c r="Q3" s="26" t="n">
        <v>1</v>
      </c>
      <c r="R3" s="26" t="n">
        <v>1</v>
      </c>
      <c r="S3" s="26">
        <f>IF(INDEX(C3:R3,Einstellungen!$B$8)=1,1,0)</f>
        <v/>
      </c>
    </row>
    <row r="4">
      <c r="A4" s="34" t="n">
        <v>46393</v>
      </c>
      <c r="B4" s="16" t="inlineStr">
        <is>
          <t>Heilige Drei Könige</t>
        </is>
      </c>
      <c r="C4" s="26" t="n">
        <v>1</v>
      </c>
      <c r="D4" s="26" t="n">
        <v>1</v>
      </c>
      <c r="E4" s="26" t="n"/>
      <c r="F4" s="26" t="n"/>
      <c r="G4" s="26" t="n"/>
      <c r="H4" s="26" t="n"/>
      <c r="I4" s="26" t="n"/>
      <c r="J4" s="26" t="n"/>
      <c r="K4" s="26" t="n"/>
      <c r="L4" s="26" t="n"/>
      <c r="M4" s="26" t="n"/>
      <c r="N4" s="26" t="n"/>
      <c r="O4" s="26" t="n"/>
      <c r="P4" s="26" t="n">
        <v>1</v>
      </c>
      <c r="Q4" s="26" t="n"/>
      <c r="R4" s="26" t="n"/>
      <c r="S4" s="26">
        <f>IF(INDEX(C4:R4,Einstellungen!$B$8)=1,1,0)</f>
        <v/>
      </c>
    </row>
    <row r="5">
      <c r="A5" s="34" t="n">
        <v>46454</v>
      </c>
      <c r="B5" s="16" t="inlineStr">
        <is>
          <t>Internationaler Frauentag</t>
        </is>
      </c>
      <c r="C5" s="26" t="n"/>
      <c r="D5" s="26" t="n"/>
      <c r="E5" s="26" t="n">
        <v>1</v>
      </c>
      <c r="F5" s="26" t="n"/>
      <c r="G5" s="26" t="n"/>
      <c r="H5" s="26" t="n"/>
      <c r="I5" s="26" t="n"/>
      <c r="J5" s="26" t="n">
        <v>1</v>
      </c>
      <c r="K5" s="26" t="n"/>
      <c r="L5" s="26" t="n"/>
      <c r="M5" s="26" t="n"/>
      <c r="N5" s="26" t="n"/>
      <c r="O5" s="26" t="n"/>
      <c r="P5" s="26" t="n"/>
      <c r="Q5" s="26" t="n"/>
      <c r="R5" s="26" t="n"/>
      <c r="S5" s="26">
        <f>IF(INDEX(C5:R5,Einstellungen!$B$8)=1,1,0)</f>
        <v/>
      </c>
    </row>
    <row r="6">
      <c r="A6" s="34" t="n">
        <v>46472</v>
      </c>
      <c r="B6" s="16" t="inlineStr">
        <is>
          <t>Karfreitag</t>
        </is>
      </c>
      <c r="C6" s="26" t="n">
        <v>1</v>
      </c>
      <c r="D6" s="26" t="n">
        <v>1</v>
      </c>
      <c r="E6" s="26" t="n">
        <v>1</v>
      </c>
      <c r="F6" s="26" t="n">
        <v>1</v>
      </c>
      <c r="G6" s="26" t="n">
        <v>1</v>
      </c>
      <c r="H6" s="26" t="n">
        <v>1</v>
      </c>
      <c r="I6" s="26" t="n">
        <v>1</v>
      </c>
      <c r="J6" s="26" t="n">
        <v>1</v>
      </c>
      <c r="K6" s="26" t="n">
        <v>1</v>
      </c>
      <c r="L6" s="26" t="n">
        <v>1</v>
      </c>
      <c r="M6" s="26" t="n">
        <v>1</v>
      </c>
      <c r="N6" s="26" t="n">
        <v>1</v>
      </c>
      <c r="O6" s="26" t="n">
        <v>1</v>
      </c>
      <c r="P6" s="26" t="n">
        <v>1</v>
      </c>
      <c r="Q6" s="26" t="n">
        <v>1</v>
      </c>
      <c r="R6" s="26" t="n">
        <v>1</v>
      </c>
      <c r="S6" s="26">
        <f>IF(INDEX(C6:R6,Einstellungen!$B$8)=1,1,0)</f>
        <v/>
      </c>
    </row>
    <row r="7">
      <c r="A7" s="34" t="n">
        <v>46475</v>
      </c>
      <c r="B7" s="16" t="inlineStr">
        <is>
          <t>Ostermontag</t>
        </is>
      </c>
      <c r="C7" s="26" t="n">
        <v>1</v>
      </c>
      <c r="D7" s="26" t="n">
        <v>1</v>
      </c>
      <c r="E7" s="26" t="n">
        <v>1</v>
      </c>
      <c r="F7" s="26" t="n">
        <v>1</v>
      </c>
      <c r="G7" s="26" t="n">
        <v>1</v>
      </c>
      <c r="H7" s="26" t="n">
        <v>1</v>
      </c>
      <c r="I7" s="26" t="n">
        <v>1</v>
      </c>
      <c r="J7" s="26" t="n">
        <v>1</v>
      </c>
      <c r="K7" s="26" t="n">
        <v>1</v>
      </c>
      <c r="L7" s="26" t="n">
        <v>1</v>
      </c>
      <c r="M7" s="26" t="n">
        <v>1</v>
      </c>
      <c r="N7" s="26" t="n">
        <v>1</v>
      </c>
      <c r="O7" s="26" t="n">
        <v>1</v>
      </c>
      <c r="P7" s="26" t="n">
        <v>1</v>
      </c>
      <c r="Q7" s="26" t="n">
        <v>1</v>
      </c>
      <c r="R7" s="26" t="n">
        <v>1</v>
      </c>
      <c r="S7" s="26">
        <f>IF(INDEX(C7:R7,Einstellungen!$B$8)=1,1,0)</f>
        <v/>
      </c>
    </row>
    <row r="8">
      <c r="A8" s="34" t="n">
        <v>46508</v>
      </c>
      <c r="B8" s="16" t="inlineStr">
        <is>
          <t>Tag der Arbeit</t>
        </is>
      </c>
      <c r="C8" s="26" t="n">
        <v>1</v>
      </c>
      <c r="D8" s="26" t="n">
        <v>1</v>
      </c>
      <c r="E8" s="26" t="n">
        <v>1</v>
      </c>
      <c r="F8" s="26" t="n">
        <v>1</v>
      </c>
      <c r="G8" s="26" t="n">
        <v>1</v>
      </c>
      <c r="H8" s="26" t="n">
        <v>1</v>
      </c>
      <c r="I8" s="26" t="n">
        <v>1</v>
      </c>
      <c r="J8" s="26" t="n">
        <v>1</v>
      </c>
      <c r="K8" s="26" t="n">
        <v>1</v>
      </c>
      <c r="L8" s="26" t="n">
        <v>1</v>
      </c>
      <c r="M8" s="26" t="n">
        <v>1</v>
      </c>
      <c r="N8" s="26" t="n">
        <v>1</v>
      </c>
      <c r="O8" s="26" t="n">
        <v>1</v>
      </c>
      <c r="P8" s="26" t="n">
        <v>1</v>
      </c>
      <c r="Q8" s="26" t="n">
        <v>1</v>
      </c>
      <c r="R8" s="26" t="n">
        <v>1</v>
      </c>
      <c r="S8" s="26">
        <f>IF(INDEX(C8:R8,Einstellungen!$B$8)=1,1,0)</f>
        <v/>
      </c>
    </row>
    <row r="9">
      <c r="A9" s="34" t="n">
        <v>46513</v>
      </c>
      <c r="B9" s="16" t="inlineStr">
        <is>
          <t>Christi Himmelfahrt</t>
        </is>
      </c>
      <c r="C9" s="26" t="n">
        <v>1</v>
      </c>
      <c r="D9" s="26" t="n">
        <v>1</v>
      </c>
      <c r="E9" s="26" t="n">
        <v>1</v>
      </c>
      <c r="F9" s="26" t="n">
        <v>1</v>
      </c>
      <c r="G9" s="26" t="n">
        <v>1</v>
      </c>
      <c r="H9" s="26" t="n">
        <v>1</v>
      </c>
      <c r="I9" s="26" t="n">
        <v>1</v>
      </c>
      <c r="J9" s="26" t="n">
        <v>1</v>
      </c>
      <c r="K9" s="26" t="n">
        <v>1</v>
      </c>
      <c r="L9" s="26" t="n">
        <v>1</v>
      </c>
      <c r="M9" s="26" t="n">
        <v>1</v>
      </c>
      <c r="N9" s="26" t="n">
        <v>1</v>
      </c>
      <c r="O9" s="26" t="n">
        <v>1</v>
      </c>
      <c r="P9" s="26" t="n">
        <v>1</v>
      </c>
      <c r="Q9" s="26" t="n">
        <v>1</v>
      </c>
      <c r="R9" s="26" t="n">
        <v>1</v>
      </c>
      <c r="S9" s="26">
        <f>IF(INDEX(C9:R9,Einstellungen!$B$8)=1,1,0)</f>
        <v/>
      </c>
    </row>
    <row r="10">
      <c r="A10" s="34" t="n">
        <v>46524</v>
      </c>
      <c r="B10" s="16" t="inlineStr">
        <is>
          <t>Pfingstmontag</t>
        </is>
      </c>
      <c r="C10" s="26" t="n">
        <v>1</v>
      </c>
      <c r="D10" s="26" t="n">
        <v>1</v>
      </c>
      <c r="E10" s="26" t="n">
        <v>1</v>
      </c>
      <c r="F10" s="26" t="n">
        <v>1</v>
      </c>
      <c r="G10" s="26" t="n">
        <v>1</v>
      </c>
      <c r="H10" s="26" t="n">
        <v>1</v>
      </c>
      <c r="I10" s="26" t="n">
        <v>1</v>
      </c>
      <c r="J10" s="26" t="n">
        <v>1</v>
      </c>
      <c r="K10" s="26" t="n">
        <v>1</v>
      </c>
      <c r="L10" s="26" t="n">
        <v>1</v>
      </c>
      <c r="M10" s="26" t="n">
        <v>1</v>
      </c>
      <c r="N10" s="26" t="n">
        <v>1</v>
      </c>
      <c r="O10" s="26" t="n">
        <v>1</v>
      </c>
      <c r="P10" s="26" t="n">
        <v>1</v>
      </c>
      <c r="Q10" s="26" t="n">
        <v>1</v>
      </c>
      <c r="R10" s="26" t="n">
        <v>1</v>
      </c>
      <c r="S10" s="26">
        <f>IF(INDEX(C10:R10,Einstellungen!$B$8)=1,1,0)</f>
        <v/>
      </c>
    </row>
    <row r="11">
      <c r="A11" s="34" t="n">
        <v>46534</v>
      </c>
      <c r="B11" s="16" t="inlineStr">
        <is>
          <t>Fronleichnam</t>
        </is>
      </c>
      <c r="C11" s="26" t="n">
        <v>1</v>
      </c>
      <c r="D11" s="26" t="n">
        <v>1</v>
      </c>
      <c r="E11" s="26" t="n"/>
      <c r="F11" s="26" t="n"/>
      <c r="G11" s="26" t="n"/>
      <c r="H11" s="26" t="n"/>
      <c r="I11" s="26" t="n">
        <v>1</v>
      </c>
      <c r="J11" s="26" t="n"/>
      <c r="K11" s="26" t="n"/>
      <c r="L11" s="26" t="n">
        <v>1</v>
      </c>
      <c r="M11" s="26" t="n">
        <v>1</v>
      </c>
      <c r="N11" s="26" t="n">
        <v>1</v>
      </c>
      <c r="O11" s="26" t="n"/>
      <c r="P11" s="26" t="n"/>
      <c r="Q11" s="26" t="n"/>
      <c r="R11" s="26" t="n"/>
      <c r="S11" s="26">
        <f>IF(INDEX(C11:R11,Einstellungen!$B$8)=1,1,0)</f>
        <v/>
      </c>
    </row>
    <row r="12">
      <c r="A12" s="34" t="n">
        <v>46614</v>
      </c>
      <c r="B12" s="16" t="inlineStr">
        <is>
          <t>Mariä Himmelfahrt</t>
        </is>
      </c>
      <c r="C12" s="26" t="n"/>
      <c r="D12" s="26" t="n">
        <v>1</v>
      </c>
      <c r="E12" s="26" t="n"/>
      <c r="F12" s="26" t="n"/>
      <c r="G12" s="26" t="n"/>
      <c r="H12" s="26" t="n"/>
      <c r="I12" s="26" t="n"/>
      <c r="J12" s="26" t="n"/>
      <c r="K12" s="26" t="n"/>
      <c r="L12" s="26" t="n"/>
      <c r="M12" s="26" t="n"/>
      <c r="N12" s="26" t="n">
        <v>1</v>
      </c>
      <c r="O12" s="26" t="n"/>
      <c r="P12" s="26" t="n"/>
      <c r="Q12" s="26" t="n"/>
      <c r="R12" s="26" t="n"/>
      <c r="S12" s="26">
        <f>IF(INDEX(C12:R12,Einstellungen!$B$8)=1,1,0)</f>
        <v/>
      </c>
    </row>
    <row r="13">
      <c r="A13" s="34" t="n">
        <v>46650</v>
      </c>
      <c r="B13" s="16" t="inlineStr">
        <is>
          <t>Weltkindertag</t>
        </is>
      </c>
      <c r="C13" s="26" t="n"/>
      <c r="D13" s="26" t="n"/>
      <c r="E13" s="26" t="n"/>
      <c r="F13" s="26" t="n"/>
      <c r="G13" s="26" t="n"/>
      <c r="H13" s="26" t="n"/>
      <c r="I13" s="26" t="n"/>
      <c r="J13" s="26" t="n"/>
      <c r="K13" s="26" t="n"/>
      <c r="L13" s="26" t="n"/>
      <c r="M13" s="26" t="n"/>
      <c r="N13" s="26" t="n"/>
      <c r="O13" s="26" t="n"/>
      <c r="P13" s="26" t="n"/>
      <c r="Q13" s="26" t="n"/>
      <c r="R13" s="26" t="n">
        <v>1</v>
      </c>
      <c r="S13" s="26">
        <f>IF(INDEX(C13:R13,Einstellungen!$B$8)=1,1,0)</f>
        <v/>
      </c>
    </row>
    <row r="14">
      <c r="A14" s="34" t="n">
        <v>46663</v>
      </c>
      <c r="B14" s="16" t="inlineStr">
        <is>
          <t>Tag der Deutschen Einheit</t>
        </is>
      </c>
      <c r="C14" s="26" t="n">
        <v>1</v>
      </c>
      <c r="D14" s="26" t="n">
        <v>1</v>
      </c>
      <c r="E14" s="26" t="n">
        <v>1</v>
      </c>
      <c r="F14" s="26" t="n">
        <v>1</v>
      </c>
      <c r="G14" s="26" t="n">
        <v>1</v>
      </c>
      <c r="H14" s="26" t="n">
        <v>1</v>
      </c>
      <c r="I14" s="26" t="n">
        <v>1</v>
      </c>
      <c r="J14" s="26" t="n">
        <v>1</v>
      </c>
      <c r="K14" s="26" t="n">
        <v>1</v>
      </c>
      <c r="L14" s="26" t="n">
        <v>1</v>
      </c>
      <c r="M14" s="26" t="n">
        <v>1</v>
      </c>
      <c r="N14" s="26" t="n">
        <v>1</v>
      </c>
      <c r="O14" s="26" t="n">
        <v>1</v>
      </c>
      <c r="P14" s="26" t="n">
        <v>1</v>
      </c>
      <c r="Q14" s="26" t="n">
        <v>1</v>
      </c>
      <c r="R14" s="26" t="n">
        <v>1</v>
      </c>
      <c r="S14" s="26">
        <f>IF(INDEX(C14:R14,Einstellungen!$B$8)=1,1,0)</f>
        <v/>
      </c>
    </row>
    <row r="15">
      <c r="A15" s="34" t="n">
        <v>46691</v>
      </c>
      <c r="B15" s="16" t="inlineStr">
        <is>
          <t>Reformationstag</t>
        </is>
      </c>
      <c r="C15" s="26" t="n"/>
      <c r="D15" s="26" t="n"/>
      <c r="E15" s="26" t="n"/>
      <c r="F15" s="26" t="n">
        <v>1</v>
      </c>
      <c r="G15" s="26" t="n">
        <v>1</v>
      </c>
      <c r="H15" s="26" t="n">
        <v>1</v>
      </c>
      <c r="I15" s="26" t="n"/>
      <c r="J15" s="26" t="n">
        <v>1</v>
      </c>
      <c r="K15" s="26" t="n">
        <v>1</v>
      </c>
      <c r="L15" s="26" t="n"/>
      <c r="M15" s="26" t="n"/>
      <c r="N15" s="26" t="n"/>
      <c r="O15" s="26" t="n">
        <v>1</v>
      </c>
      <c r="P15" s="26" t="n">
        <v>1</v>
      </c>
      <c r="Q15" s="26" t="n">
        <v>1</v>
      </c>
      <c r="R15" s="26" t="n">
        <v>1</v>
      </c>
      <c r="S15" s="26">
        <f>IF(INDEX(C15:R15,Einstellungen!$B$8)=1,1,0)</f>
        <v/>
      </c>
    </row>
    <row r="16">
      <c r="A16" s="34" t="n">
        <v>46692</v>
      </c>
      <c r="B16" s="16" t="inlineStr">
        <is>
          <t>Allerheiligen</t>
        </is>
      </c>
      <c r="C16" s="26" t="n">
        <v>1</v>
      </c>
      <c r="D16" s="26" t="n">
        <v>1</v>
      </c>
      <c r="E16" s="26" t="n"/>
      <c r="F16" s="26" t="n"/>
      <c r="G16" s="26" t="n"/>
      <c r="H16" s="26" t="n"/>
      <c r="I16" s="26" t="n"/>
      <c r="J16" s="26" t="n"/>
      <c r="K16" s="26" t="n"/>
      <c r="L16" s="26" t="n">
        <v>1</v>
      </c>
      <c r="M16" s="26" t="n">
        <v>1</v>
      </c>
      <c r="N16" s="26" t="n">
        <v>1</v>
      </c>
      <c r="O16" s="26" t="n"/>
      <c r="P16" s="26" t="n"/>
      <c r="Q16" s="26" t="n"/>
      <c r="R16" s="26" t="n"/>
      <c r="S16" s="26">
        <f>IF(INDEX(C16:R16,Einstellungen!$B$8)=1,1,0)</f>
        <v/>
      </c>
    </row>
    <row r="17">
      <c r="A17" s="34" t="n">
        <v>46708</v>
      </c>
      <c r="B17" s="16" t="inlineStr">
        <is>
          <t>Buß- und Bettag</t>
        </is>
      </c>
      <c r="C17" s="26" t="n"/>
      <c r="D17" s="26" t="n"/>
      <c r="E17" s="26" t="n"/>
      <c r="F17" s="26" t="n"/>
      <c r="G17" s="26" t="n"/>
      <c r="H17" s="26" t="n"/>
      <c r="I17" s="26" t="n"/>
      <c r="J17" s="26" t="n"/>
      <c r="K17" s="26" t="n"/>
      <c r="L17" s="26" t="n"/>
      <c r="M17" s="26" t="n"/>
      <c r="N17" s="26" t="n"/>
      <c r="O17" s="26" t="n">
        <v>1</v>
      </c>
      <c r="P17" s="26" t="n"/>
      <c r="Q17" s="26" t="n"/>
      <c r="R17" s="26" t="n"/>
      <c r="S17" s="26">
        <f>IF(INDEX(C17:R17,Einstellungen!$B$8)=1,1,0)</f>
        <v/>
      </c>
    </row>
    <row r="18">
      <c r="A18" s="34" t="n">
        <v>46746</v>
      </c>
      <c r="B18" s="16" t="inlineStr">
        <is>
          <t>1. Weihnachtstag</t>
        </is>
      </c>
      <c r="C18" s="26" t="n">
        <v>1</v>
      </c>
      <c r="D18" s="26" t="n">
        <v>1</v>
      </c>
      <c r="E18" s="26" t="n">
        <v>1</v>
      </c>
      <c r="F18" s="26" t="n">
        <v>1</v>
      </c>
      <c r="G18" s="26" t="n">
        <v>1</v>
      </c>
      <c r="H18" s="26" t="n">
        <v>1</v>
      </c>
      <c r="I18" s="26" t="n">
        <v>1</v>
      </c>
      <c r="J18" s="26" t="n">
        <v>1</v>
      </c>
      <c r="K18" s="26" t="n">
        <v>1</v>
      </c>
      <c r="L18" s="26" t="n">
        <v>1</v>
      </c>
      <c r="M18" s="26" t="n">
        <v>1</v>
      </c>
      <c r="N18" s="26" t="n">
        <v>1</v>
      </c>
      <c r="O18" s="26" t="n">
        <v>1</v>
      </c>
      <c r="P18" s="26" t="n">
        <v>1</v>
      </c>
      <c r="Q18" s="26" t="n">
        <v>1</v>
      </c>
      <c r="R18" s="26" t="n">
        <v>1</v>
      </c>
      <c r="S18" s="26">
        <f>IF(INDEX(C18:R18,Einstellungen!$B$8)=1,1,0)</f>
        <v/>
      </c>
    </row>
    <row r="19">
      <c r="A19" s="34" t="n">
        <v>46747</v>
      </c>
      <c r="B19" s="16" t="inlineStr">
        <is>
          <t>2. Weihnachtstag</t>
        </is>
      </c>
      <c r="C19" s="26" t="n">
        <v>1</v>
      </c>
      <c r="D19" s="26" t="n">
        <v>1</v>
      </c>
      <c r="E19" s="26" t="n">
        <v>1</v>
      </c>
      <c r="F19" s="26" t="n">
        <v>1</v>
      </c>
      <c r="G19" s="26" t="n">
        <v>1</v>
      </c>
      <c r="H19" s="26" t="n">
        <v>1</v>
      </c>
      <c r="I19" s="26" t="n">
        <v>1</v>
      </c>
      <c r="J19" s="26" t="n">
        <v>1</v>
      </c>
      <c r="K19" s="26" t="n">
        <v>1</v>
      </c>
      <c r="L19" s="26" t="n">
        <v>1</v>
      </c>
      <c r="M19" s="26" t="n">
        <v>1</v>
      </c>
      <c r="N19" s="26" t="n">
        <v>1</v>
      </c>
      <c r="O19" s="26" t="n">
        <v>1</v>
      </c>
      <c r="P19" s="26" t="n">
        <v>1</v>
      </c>
      <c r="Q19" s="26" t="n">
        <v>1</v>
      </c>
      <c r="R19" s="26" t="n">
        <v>1</v>
      </c>
      <c r="S19" s="26">
        <f>IF(INDEX(C19:R19,Einstellungen!$B$8)=1,1,0)</f>
        <v/>
      </c>
    </row>
    <row r="21">
      <c r="A21" s="7" t="inlineStr">
        <is>
          <t>Quelle: Feiertagsgesetze der Länder, Stand Oktober 2026. Augsburger Friedensfest (08.08., nur Stadt Augsburg) nicht enthalten.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Presio</dc:creator>
  <dc:title>Urlaubsplaner 2027</dc:title>
  <dcterms:created xsi:type="dcterms:W3CDTF">2026-10-12T10:15:24Z</dcterms:created>
  <dcterms:modified xsi:type="dcterms:W3CDTF">2026-10-12T10:15:25Z</dcterms:modified>
</cp:coreProperties>
</file>